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360" yWindow="270" windowWidth="14940" windowHeight="9150" activeTab="0"/>
  </bookViews>
  <sheets>
    <sheet name="Кофе" sheetId="1" r:id="rId1"/>
  </sheets>
  <calcPr/>
</workbook>
</file>

<file path=xl/sharedStrings.xml><?xml version="1.0" encoding="utf-8"?>
<sst xmlns="http://schemas.openxmlformats.org/spreadsheetml/2006/main" uniqueCount="127" count="127">
  <si>
    <t>Наименование</t>
  </si>
  <si>
    <t>Цена зеленого кофе в USD за КГ</t>
  </si>
  <si>
    <t>В рублях</t>
  </si>
  <si>
    <t>Логисика</t>
  </si>
  <si>
    <t>С ужаркой</t>
  </si>
  <si>
    <t>Брак</t>
  </si>
  <si>
    <t>Колорсортер</t>
  </si>
  <si>
    <t>Расходы на производство в рублях</t>
  </si>
  <si>
    <t>Вторичная упаковка в рублях</t>
  </si>
  <si>
    <t>+затраты на первичную упаковку в рублях для 1 кг пакета</t>
  </si>
  <si>
    <t>+затраты на первичную упаковку в рублях для 200 гр пакета</t>
  </si>
  <si>
    <t>Наценка опт на 1кг</t>
  </si>
  <si>
    <t>Наценка опт на 200гр</t>
  </si>
  <si>
    <t>Рознца 1 кг/уп (до 5кг)</t>
  </si>
  <si>
    <t>Рознца 200 гр/уп ( до 2 кг)</t>
  </si>
  <si>
    <t>Опт1 1кг/уп (от 5кг)</t>
  </si>
  <si>
    <t>Опт1 200 гр/уп (от 2 кг)</t>
  </si>
  <si>
    <t>Опт2 1кг/уп (от 30кг)</t>
  </si>
  <si>
    <t>Опт2 200 гр/уп (от 4 кг)</t>
  </si>
  <si>
    <t>Опт3 1 кг/уп (от 50кг)</t>
  </si>
  <si>
    <t>Опт3 200 гр/уп (от 6 кг)</t>
  </si>
  <si>
    <t>Опт4 1 кг/уп (от 100кг)</t>
  </si>
  <si>
    <t>Опт 200 гр/уп (от 12 кг)</t>
  </si>
  <si>
    <t>0,83</t>
  </si>
  <si>
    <t>0,99</t>
  </si>
  <si>
    <t>1</t>
  </si>
  <si>
    <t>50</t>
  </si>
  <si>
    <t>15</t>
  </si>
  <si>
    <t>25</t>
  </si>
  <si>
    <t>Розница</t>
  </si>
  <si>
    <t>Опт1</t>
  </si>
  <si>
    <t xml:space="preserve">Опт2 </t>
  </si>
  <si>
    <t>Опт2</t>
  </si>
  <si>
    <t>Опт3</t>
  </si>
  <si>
    <t>Опт4</t>
  </si>
  <si>
    <t>Бразилия Мантикейра</t>
  </si>
  <si>
    <t>Китай Симао Меллоу</t>
  </si>
  <si>
    <t>Бразилия Лагуинья</t>
  </si>
  <si>
    <t>Бразилия Сантуарио Суль</t>
  </si>
  <si>
    <t>16,55</t>
  </si>
  <si>
    <t>Руанда Мутетели</t>
  </si>
  <si>
    <t>11,8</t>
  </si>
  <si>
    <t>Эфиопия Мулиш</t>
  </si>
  <si>
    <t>12,5</t>
  </si>
  <si>
    <t>Колумбия Эксельсо</t>
  </si>
  <si>
    <t>8,8</t>
  </si>
  <si>
    <t>Уганда АБ Рувензори</t>
  </si>
  <si>
    <t>6,6</t>
  </si>
  <si>
    <t>Бразилия Серрадо Мицуи</t>
  </si>
  <si>
    <t>6,7</t>
  </si>
  <si>
    <t>Кения Центральная Провинция АБ</t>
  </si>
  <si>
    <t>12,6</t>
  </si>
  <si>
    <t>Гватемала Антигуа Финка Медина</t>
  </si>
  <si>
    <t>15,4</t>
  </si>
  <si>
    <t>Кения Тунгури АА</t>
  </si>
  <si>
    <t>15,65</t>
  </si>
  <si>
    <t>Эфиопия Гелана Геша</t>
  </si>
  <si>
    <t>Коста Рика Лос Урена</t>
  </si>
  <si>
    <t>14,5</t>
  </si>
  <si>
    <t>12</t>
  </si>
  <si>
    <t>12,2</t>
  </si>
  <si>
    <t>12,3</t>
  </si>
  <si>
    <t>Эфиопия хамбела</t>
  </si>
  <si>
    <t>Эфиопия Хамбела</t>
  </si>
  <si>
    <t>12,25</t>
  </si>
  <si>
    <t>12,26</t>
  </si>
  <si>
    <t>12,</t>
  </si>
  <si>
    <t>16.9</t>
  </si>
  <si>
    <t>16,9</t>
  </si>
  <si>
    <t>Эфиопия Ворка Чельчеле</t>
  </si>
  <si>
    <t>Бразилия Агуас Паулистас</t>
  </si>
  <si>
    <t>9,35</t>
  </si>
  <si>
    <t>Эфиопия Лиму</t>
  </si>
  <si>
    <t>Эфиопия Играчифф</t>
  </si>
  <si>
    <t>10,25</t>
  </si>
  <si>
    <t>Кения Центральная Провинция</t>
  </si>
  <si>
    <t>Эфиопия Играчеффе</t>
  </si>
  <si>
    <t>14</t>
  </si>
  <si>
    <t>Эфиопия Анасора</t>
  </si>
  <si>
    <t>Эфиопия Бале Маунтин</t>
  </si>
  <si>
    <t xml:space="preserve">Эфиопия Бале Маунтин нат. </t>
  </si>
  <si>
    <t>Эфиопия Бале Маунтин анаэроб.</t>
  </si>
  <si>
    <t>8</t>
  </si>
  <si>
    <t>.</t>
  </si>
  <si>
    <t>Эфиопия Бале Маунтин анаэроб</t>
  </si>
  <si>
    <t>Кения Гичерори АА</t>
  </si>
  <si>
    <t>16,85</t>
  </si>
  <si>
    <t>10</t>
  </si>
  <si>
    <t>35,7</t>
  </si>
  <si>
    <t>Кения Гичерори</t>
  </si>
  <si>
    <t>35</t>
  </si>
  <si>
    <t>12,8</t>
  </si>
  <si>
    <t xml:space="preserve">Эфиопия Арича </t>
  </si>
  <si>
    <t>14,95</t>
  </si>
  <si>
    <t>Бразилия Сертао</t>
  </si>
  <si>
    <t>Колумбия Кампо Эрмозо</t>
  </si>
  <si>
    <t xml:space="preserve">Бразилия Перейра 72 ч. </t>
  </si>
  <si>
    <t>Бразилия Перейра 96ч.</t>
  </si>
  <si>
    <t xml:space="preserve">Бразилия Перейра 100 ч. </t>
  </si>
  <si>
    <t>Бразилия АМА Гейша</t>
  </si>
  <si>
    <t xml:space="preserve">Бразилия  Коллина-д-Оро B68 </t>
  </si>
  <si>
    <t xml:space="preserve">Бразилия Перейра 120 ч. </t>
  </si>
  <si>
    <t>15,8</t>
  </si>
  <si>
    <t>11,2</t>
  </si>
  <si>
    <t>15,н</t>
  </si>
  <si>
    <t>15,6</t>
  </si>
  <si>
    <t>Руанда Симби</t>
  </si>
  <si>
    <t>12,15</t>
  </si>
  <si>
    <t>эфиопия Лиму</t>
  </si>
  <si>
    <t>Китай Симао 3кг</t>
  </si>
  <si>
    <t>70</t>
  </si>
  <si>
    <t>7,75</t>
  </si>
  <si>
    <t>8,7</t>
  </si>
  <si>
    <t>Бразилия Дульче</t>
  </si>
  <si>
    <t>Эфиопия Гуджи гр. 2</t>
  </si>
  <si>
    <t>10,4</t>
  </si>
  <si>
    <t xml:space="preserve">Танзания </t>
  </si>
  <si>
    <t>Танзания Тариме</t>
  </si>
  <si>
    <t>Китай Симао</t>
  </si>
  <si>
    <t>Кения Тату</t>
  </si>
  <si>
    <t>16</t>
  </si>
  <si>
    <t>Кения Ндундури Пиберри</t>
  </si>
  <si>
    <t>16,7</t>
  </si>
  <si>
    <t>9,45</t>
  </si>
  <si>
    <t>Эфиопия Лиму гр. 2</t>
  </si>
  <si>
    <t>7</t>
  </si>
  <si>
    <t>7,5</t>
  </si>
</sst>
</file>

<file path=xl/styles.xml><?xml version="1.0" encoding="utf-8"?>
<styleSheet xmlns="http://schemas.openxmlformats.org/spreadsheetml/2006/main">
  <numFmts count="4">
    <numFmt numFmtId="0" formatCode="General"/>
    <numFmt numFmtId="49" formatCode="@"/>
    <numFmt numFmtId="164" formatCode="0.0"/>
    <numFmt numFmtId="165" formatCode="0.0%"/>
  </numFmts>
  <fonts count="12">
    <font>
      <name val="Helvetica Neue"/>
      <sz val="10"/>
    </font>
    <font>
      <name val="PT Mono"/>
      <sz val="10"/>
      <color rgb="FF000000"/>
    </font>
    <font>
      <name val="Courier New"/>
      <b/>
      <sz val="14"/>
      <color rgb="FF000000"/>
    </font>
    <font>
      <name val="Courier New"/>
      <b/>
      <sz val="9"/>
      <color rgb="FF000000"/>
    </font>
    <font>
      <name val="Arial"/>
      <sz val="10"/>
      <color rgb="FF000000"/>
    </font>
    <font>
      <name val="Al Bayan"/>
      <sz val="12"/>
      <color rgb="FF000000"/>
    </font>
    <font>
      <name val="Al Bayan"/>
      <sz val="14"/>
      <color rgb="FF4285F4"/>
    </font>
    <font>
      <name val="Al Bayan"/>
      <sz val="12"/>
      <color rgb="FF000000"/>
    </font>
    <font>
      <name val="Helvetica Neue"/>
      <sz val="10"/>
    </font>
    <font>
      <name val="Helvetica Neue"/>
      <sz val="10"/>
      <color rgb="FF000000"/>
    </font>
    <font>
      <name val="Courier New"/>
      <b/>
      <sz val="14"/>
      <color rgb="FF000000"/>
    </font>
    <font>
      <name val="Arial"/>
      <sz val="14"/>
      <color rgb="FF000000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DAF2F3"/>
        <bgColor rgb="FFDAF2F3"/>
      </patternFill>
    </fill>
    <fill>
      <patternFill patternType="solid">
        <fgColor rgb="FFB3CEFA"/>
        <bgColor rgb="FFB3CEFA"/>
      </patternFill>
    </fill>
    <fill>
      <patternFill patternType="solid">
        <fgColor rgb="FF8EB6F8"/>
        <bgColor rgb="FF8EB6F8"/>
      </patternFill>
    </fill>
    <fill>
      <patternFill patternType="solid">
        <fgColor rgb="FFD2F1DA"/>
        <bgColor rgb="FFD2F1DA"/>
      </patternFill>
    </fill>
    <fill>
      <patternFill patternType="solid">
        <fgColor rgb="FFA6E3B6"/>
        <bgColor rgb="FFA6E3B6"/>
      </patternFill>
    </fill>
    <fill>
      <patternFill patternType="solid">
        <fgColor rgb="FFFFE2CB"/>
        <bgColor rgb="FFFFE2CB"/>
      </patternFill>
    </fill>
    <fill>
      <patternFill patternType="solid">
        <fgColor rgb="FFFFC598"/>
        <bgColor rgb="FFFFC598"/>
      </patternFill>
    </fill>
    <fill>
      <patternFill patternType="solid">
        <fgColor rgb="FFB5E5E8"/>
        <bgColor rgb="FFB5E5E8"/>
      </patternFill>
    </fill>
    <fill>
      <patternFill patternType="solid">
        <fgColor rgb="FF90D8DD"/>
        <bgColor rgb="FF90D8DD"/>
      </patternFill>
    </fill>
    <fill>
      <patternFill patternType="solid">
        <fgColor rgb="FFFDE49A"/>
        <bgColor rgb="FFFDE49A"/>
      </patternFill>
    </fill>
    <fill>
      <patternFill patternType="solid">
        <fgColor rgb="FFFCD768"/>
        <bgColor rgb="FFFCD768"/>
      </patternFill>
    </fill>
  </fills>
  <borders count="29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525252"/>
      </bottom>
      <diagonal/>
    </border>
    <border>
      <left/>
      <right style="thin">
        <color rgb="FF000000"/>
      </right>
      <top style="thin">
        <color rgb="FF000000"/>
      </top>
      <bottom style="thin">
        <color rgb="FF5252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525252"/>
      </bottom>
      <diagonal/>
    </border>
    <border>
      <left style="thin">
        <color rgb="FF000000"/>
      </left>
      <right/>
      <top style="thin">
        <color rgb="FF000000"/>
      </top>
      <bottom style="thin">
        <color rgb="FF525252"/>
      </bottom>
      <diagonal/>
    </border>
    <border>
      <left/>
      <right style="thin">
        <color rgb="FFAAAAAA"/>
      </right>
      <top style="thin">
        <color rgb="FFAAAAAA"/>
      </top>
      <bottom style="thin">
        <color rgb="FF525252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525252"/>
      </bottom>
      <diagonal/>
    </border>
    <border>
      <left style="thin">
        <color rgb="FF525252"/>
      </left>
      <right/>
      <top/>
      <bottom style="thin">
        <color rgb="FFAAAAAA"/>
      </bottom>
      <diagonal/>
    </border>
    <border>
      <left/>
      <right style="thin">
        <color rgb="FF000000"/>
      </right>
      <top style="thin">
        <color rgb="FF525252"/>
      </top>
      <bottom/>
      <diagonal/>
    </border>
    <border>
      <left style="thin">
        <color rgb="FF000000"/>
      </left>
      <right style="thin">
        <color rgb="FF000000"/>
      </right>
      <top style="thin">
        <color rgb="FF525252"/>
      </top>
      <bottom/>
      <diagonal/>
    </border>
    <border>
      <left style="thin">
        <color rgb="FF000000"/>
      </left>
      <right/>
      <top style="thin">
        <color rgb="FF525252"/>
      </top>
      <bottom/>
      <diagonal/>
    </border>
    <border>
      <left/>
      <right style="thin">
        <color rgb="FFAAAAAA"/>
      </right>
      <top style="thin">
        <color rgb="FF525252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525252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1" xfId="0" applyFont="1" applyFill="1" applyBorder="1" applyAlignment="1">
      <alignment vertical="bottom"/>
    </xf>
    <xf numFmtId="49" fontId="2" fillId="3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Border="1" applyAlignment="1">
      <alignment horizontal="center" vertical="center" wrapText="1"/>
    </xf>
    <xf numFmtId="49" fontId="3" fillId="3" borderId="3" xfId="0" applyNumberFormat="1" applyFont="1" applyBorder="1" applyAlignment="1">
      <alignment horizontal="left" vertical="center" wrapText="1"/>
    </xf>
    <xf numFmtId="49" fontId="3" fillId="3" borderId="3" xfId="0" applyNumberFormat="1" applyFont="1" applyBorder="1" applyAlignment="1">
      <alignment horizontal="left" vertical="bottom" wrapText="1"/>
    </xf>
    <xf numFmtId="49" fontId="3" fillId="3" borderId="4" xfId="0" applyNumberFormat="1" applyFont="1" applyBorder="1" applyAlignment="1">
      <alignment horizontal="center" vertical="center" wrapText="1"/>
    </xf>
    <xf numFmtId="0" fontId="4" fillId="2" borderId="5" xfId="0" applyFont="1" applyBorder="1" applyAlignment="1">
      <alignment vertical="bottom"/>
    </xf>
    <xf numFmtId="0" fontId="4" fillId="2" borderId="6" xfId="0" applyFont="1" applyBorder="1" applyAlignment="1">
      <alignment vertical="bottom"/>
    </xf>
    <xf numFmtId="0" fontId="5" fillId="2" borderId="7" xfId="0" applyFont="1" applyBorder="1" applyAlignment="1">
      <alignment horizontal="center" vertical="bottom"/>
    </xf>
    <xf numFmtId="49" fontId="6" fillId="3" borderId="3" xfId="0" applyNumberFormat="1" applyFont="1" applyBorder="1" applyAlignment="1">
      <alignment horizontal="center" vertical="center" wrapText="1"/>
    </xf>
    <xf numFmtId="49" fontId="5" fillId="3" borderId="8" xfId="0" applyNumberFormat="1" applyFont="1" applyBorder="1" applyAlignment="1">
      <alignment horizontal="center" vertical="center" wrapText="1"/>
    </xf>
    <xf numFmtId="164" fontId="5" fillId="3" borderId="9" xfId="0" applyNumberFormat="1" applyFont="1" applyBorder="1" applyAlignment="1">
      <alignment horizontal="center" vertical="center" wrapText="1"/>
    </xf>
    <xf numFmtId="164" fontId="5" fillId="3" borderId="9" xfId="0" applyNumberFormat="1" applyFont="1" applyBorder="1" applyAlignment="1">
      <alignment horizontal="center" vertical="center" wrapText="1"/>
    </xf>
    <xf numFmtId="49" fontId="5" fillId="3" borderId="9" xfId="0" applyNumberFormat="1" applyFont="1" applyBorder="1" applyAlignment="1">
      <alignment horizontal="center" vertical="center" wrapText="1"/>
    </xf>
    <xf numFmtId="165" fontId="5" fillId="3" borderId="9" xfId="0" applyNumberFormat="1" applyFont="1" applyBorder="1" applyAlignment="1">
      <alignment horizontal="center" vertical="center" wrapText="1"/>
    </xf>
    <xf numFmtId="165" fontId="5" fillId="3" borderId="10" xfId="0" applyNumberFormat="1" applyFont="1" applyBorder="1" applyAlignment="1">
      <alignment horizontal="center" vertical="center" wrapText="1"/>
    </xf>
    <xf numFmtId="0" fontId="4" fillId="2" borderId="11" xfId="0" applyFont="1" applyBorder="1" applyAlignment="1">
      <alignment vertical="bottom"/>
    </xf>
    <xf numFmtId="0" fontId="4" fillId="2" borderId="12" xfId="0" applyFont="1" applyBorder="1" applyAlignment="1">
      <alignment vertical="bottom"/>
    </xf>
    <xf numFmtId="0" fontId="7" fillId="0" borderId="13" xfId="0" applyFont="1" applyBorder="1" applyAlignment="1">
      <alignment vertical="bottom"/>
    </xf>
    <xf numFmtId="49" fontId="2" fillId="4" borderId="2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Border="1" applyAlignment="1">
      <alignment horizontal="left" vertical="center"/>
    </xf>
    <xf numFmtId="164" fontId="5" fillId="2" borderId="15" xfId="0" applyNumberFormat="1" applyFont="1" applyBorder="1" applyAlignment="1">
      <alignment horizontal="left" vertical="center" wrapText="1"/>
    </xf>
    <xf numFmtId="164" fontId="5" fillId="5" borderId="15" xfId="0" applyNumberFormat="1" applyFont="1" applyFill="1" applyBorder="1" applyAlignment="1">
      <alignment horizontal="left" vertical="center" wrapText="1"/>
    </xf>
    <xf numFmtId="164" fontId="5" fillId="6" borderId="15" xfId="0" applyNumberFormat="1" applyFont="1" applyFill="1" applyBorder="1" applyAlignment="1">
      <alignment horizontal="left" vertical="center" wrapText="1"/>
    </xf>
    <xf numFmtId="164" fontId="5" fillId="7" borderId="15" xfId="0" applyNumberFormat="1" applyFont="1" applyFill="1" applyBorder="1" applyAlignment="1">
      <alignment horizontal="left" vertical="center" wrapText="1"/>
    </xf>
    <xf numFmtId="164" fontId="5" fillId="8" borderId="15" xfId="0" applyNumberFormat="1" applyFont="1" applyFill="1" applyBorder="1" applyAlignment="1">
      <alignment horizontal="left" vertical="center" wrapText="1"/>
    </xf>
    <xf numFmtId="164" fontId="5" fillId="9" borderId="15" xfId="0" applyNumberFormat="1" applyFont="1" applyFill="1" applyBorder="1" applyAlignment="1">
      <alignment horizontal="left" vertical="center" wrapText="1"/>
    </xf>
    <xf numFmtId="164" fontId="5" fillId="10" borderId="15" xfId="0" applyNumberFormat="1" applyFont="1" applyFill="1" applyBorder="1" applyAlignment="1">
      <alignment horizontal="left" vertical="center" wrapText="1"/>
    </xf>
    <xf numFmtId="164" fontId="5" fillId="11" borderId="15" xfId="0" applyNumberFormat="1" applyFont="1" applyFill="1" applyBorder="1" applyAlignment="1">
      <alignment horizontal="left" vertical="center" wrapText="1"/>
    </xf>
    <xf numFmtId="164" fontId="5" fillId="12" borderId="15" xfId="0" applyNumberFormat="1" applyFont="1" applyFill="1" applyBorder="1" applyAlignment="1">
      <alignment horizontal="left" vertical="center" wrapText="1"/>
    </xf>
    <xf numFmtId="164" fontId="5" fillId="13" borderId="15" xfId="0" applyNumberFormat="1" applyFont="1" applyFill="1" applyBorder="1" applyAlignment="1">
      <alignment horizontal="left" vertical="center" wrapText="1"/>
    </xf>
    <xf numFmtId="164" fontId="5" fillId="14" borderId="16" xfId="0" applyNumberFormat="1" applyFont="1" applyFill="1" applyBorder="1" applyAlignment="1">
      <alignment horizontal="left" vertical="center" wrapText="1"/>
    </xf>
    <xf numFmtId="0" fontId="4" fillId="2" borderId="17" xfId="0" applyFont="1" applyBorder="1" applyAlignment="1">
      <alignment vertical="bottom"/>
    </xf>
    <xf numFmtId="0" fontId="4" fillId="2" borderId="18" xfId="0" applyFont="1" applyBorder="1" applyAlignment="1">
      <alignment vertical="bottom"/>
    </xf>
    <xf numFmtId="0" fontId="5" fillId="2" borderId="19" xfId="0" applyFont="1" applyBorder="1" applyAlignment="1">
      <alignment horizontal="center" vertical="bottom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164" fontId="5" fillId="2" borderId="24" xfId="0" applyNumberFormat="1" applyFont="1" applyBorder="1" applyAlignment="1">
      <alignment horizontal="left" vertical="center" wrapText="1"/>
    </xf>
    <xf numFmtId="164" fontId="5" fillId="2" borderId="2" xfId="0" applyNumberFormat="1" applyFont="1" applyBorder="1" applyAlignment="1">
      <alignment horizontal="left" vertical="center" wrapText="1"/>
    </xf>
    <xf numFmtId="0" fontId="5" fillId="2" borderId="25" xfId="0" applyFont="1" applyBorder="1" applyAlignment="1">
      <alignment horizontal="center" vertical="bottom"/>
    </xf>
    <xf numFmtId="0" fontId="5" fillId="2" borderId="25" xfId="0" applyFont="1" applyBorder="1" applyAlignment="1">
      <alignment vertical="bottom"/>
    </xf>
    <xf numFmtId="49" fontId="5" fillId="2" borderId="24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bottom"/>
    </xf>
    <xf numFmtId="49" fontId="2" fillId="4" borderId="2" xfId="0" applyNumberFormat="1" applyFont="1" applyBorder="1" applyAlignment="1">
      <alignment horizontal="center" vertical="center" wrapText="1"/>
    </xf>
    <xf numFmtId="49" fontId="5" fillId="2" borderId="24" xfId="0" applyNumberFormat="1" applyFont="1" applyBorder="1" applyAlignment="1">
      <alignment horizontal="left" vertical="center" wrapText="1"/>
    </xf>
    <xf numFmtId="0" fontId="9" fillId="2" borderId="26" xfId="0" applyFont="1" applyBorder="1" applyAlignment="1">
      <alignment horizontal="left" vertical="bottom"/>
    </xf>
    <xf numFmtId="49" fontId="10" fillId="4" borderId="24" xfId="0" applyNumberFormat="1" applyFont="1" applyBorder="1" applyAlignment="1">
      <alignment horizontal="left" vertical="center" wrapText="1"/>
    </xf>
    <xf numFmtId="49" fontId="7" fillId="2" borderId="24" xfId="0" applyNumberFormat="1" applyFont="1" applyBorder="1" applyAlignment="1">
      <alignment horizontal="left" vertical="center" wrapText="1"/>
    </xf>
    <xf numFmtId="164" fontId="7" fillId="2" borderId="24" xfId="0" applyNumberFormat="1" applyFont="1" applyBorder="1" applyAlignment="1">
      <alignment horizontal="left" vertical="center" wrapText="1"/>
    </xf>
    <xf numFmtId="164" fontId="7" fillId="5" borderId="24" xfId="0" applyNumberFormat="1" applyFont="1" applyBorder="1" applyAlignment="1">
      <alignment horizontal="left" vertical="center" wrapText="1"/>
    </xf>
    <xf numFmtId="164" fontId="7" fillId="6" borderId="24" xfId="0" applyNumberFormat="1" applyFont="1" applyBorder="1" applyAlignment="1">
      <alignment horizontal="left" vertical="center" wrapText="1"/>
    </xf>
    <xf numFmtId="164" fontId="7" fillId="7" borderId="24" xfId="0" applyNumberFormat="1" applyFont="1" applyBorder="1" applyAlignment="1">
      <alignment horizontal="left" vertical="center" wrapText="1"/>
    </xf>
    <xf numFmtId="164" fontId="7" fillId="8" borderId="24" xfId="0" applyNumberFormat="1" applyFont="1" applyBorder="1" applyAlignment="1">
      <alignment horizontal="left" vertical="center" wrapText="1"/>
    </xf>
    <xf numFmtId="164" fontId="7" fillId="9" borderId="24" xfId="0" applyNumberFormat="1" applyFont="1" applyBorder="1" applyAlignment="1">
      <alignment horizontal="left" vertical="center" wrapText="1"/>
    </xf>
    <xf numFmtId="164" fontId="7" fillId="10" borderId="24" xfId="0" applyNumberFormat="1" applyFont="1" applyBorder="1" applyAlignment="1">
      <alignment horizontal="left" vertical="center" wrapText="1"/>
    </xf>
    <xf numFmtId="164" fontId="7" fillId="11" borderId="24" xfId="0" applyNumberFormat="1" applyFont="1" applyBorder="1" applyAlignment="1">
      <alignment horizontal="left" vertical="center" wrapText="1"/>
    </xf>
    <xf numFmtId="164" fontId="7" fillId="12" borderId="24" xfId="0" applyNumberFormat="1" applyFont="1" applyBorder="1" applyAlignment="1">
      <alignment horizontal="left" vertical="center" wrapText="1"/>
    </xf>
    <xf numFmtId="164" fontId="7" fillId="13" borderId="24" xfId="0" applyNumberFormat="1" applyFont="1" applyBorder="1" applyAlignment="1">
      <alignment horizontal="left" vertical="center" wrapText="1"/>
    </xf>
    <xf numFmtId="164" fontId="7" fillId="14" borderId="24" xfId="0" applyNumberFormat="1" applyFont="1" applyBorder="1" applyAlignment="1">
      <alignment horizontal="left" vertical="center" wrapText="1"/>
    </xf>
    <xf numFmtId="0" fontId="9" fillId="2" borderId="5" xfId="0" applyFont="1" applyBorder="1" applyAlignment="1">
      <alignment horizontal="left" vertical="bottom"/>
    </xf>
    <xf numFmtId="0" fontId="9" fillId="0" borderId="27" xfId="0" applyFont="1" applyBorder="1" applyAlignment="1">
      <alignment horizontal="left" vertical="bottom"/>
    </xf>
    <xf numFmtId="0" fontId="8" fillId="0" borderId="21" xfId="0" applyFont="1" applyBorder="1">
      <alignment vertical="center"/>
    </xf>
    <xf numFmtId="0" fontId="9" fillId="2" borderId="28" xfId="0" applyFont="1" applyBorder="1" applyAlignment="1">
      <alignment horizontal="left" vertical="bottom"/>
    </xf>
    <xf numFmtId="0" fontId="9" fillId="2" borderId="26" xfId="0" applyFont="1" applyBorder="1" applyAlignment="1">
      <alignment vertical="bottom"/>
    </xf>
    <xf numFmtId="49" fontId="10" fillId="4" borderId="24" xfId="0" applyNumberFormat="1" applyFont="1" applyBorder="1" applyAlignment="1">
      <alignment horizontal="center" vertical="center" wrapText="1"/>
    </xf>
    <xf numFmtId="49" fontId="7" fillId="2" borderId="24" xfId="0" applyNumberFormat="1" applyFont="1" applyBorder="1" applyAlignment="1">
      <alignment vertical="center" wrapText="1"/>
    </xf>
    <xf numFmtId="164" fontId="7" fillId="2" borderId="24" xfId="0" applyNumberFormat="1" applyFont="1" applyBorder="1" applyAlignment="1">
      <alignment vertical="center" wrapText="1"/>
    </xf>
    <xf numFmtId="164" fontId="7" fillId="5" borderId="24" xfId="0" applyNumberFormat="1" applyFont="1" applyBorder="1" applyAlignment="1">
      <alignment vertical="center" wrapText="1"/>
    </xf>
    <xf numFmtId="164" fontId="7" fillId="6" borderId="24" xfId="0" applyNumberFormat="1" applyFont="1" applyBorder="1" applyAlignment="1">
      <alignment vertical="center" wrapText="1"/>
    </xf>
    <xf numFmtId="164" fontId="7" fillId="7" borderId="24" xfId="0" applyNumberFormat="1" applyFont="1" applyBorder="1" applyAlignment="1">
      <alignment vertical="center" wrapText="1"/>
    </xf>
    <xf numFmtId="164" fontId="7" fillId="8" borderId="24" xfId="0" applyNumberFormat="1" applyFont="1" applyBorder="1" applyAlignment="1">
      <alignment vertical="center" wrapText="1"/>
    </xf>
    <xf numFmtId="164" fontId="7" fillId="9" borderId="24" xfId="0" applyNumberFormat="1" applyFont="1" applyBorder="1" applyAlignment="1">
      <alignment vertical="center" wrapText="1"/>
    </xf>
    <xf numFmtId="164" fontId="7" fillId="10" borderId="24" xfId="0" applyNumberFormat="1" applyFont="1" applyBorder="1" applyAlignment="1">
      <alignment vertical="center" wrapText="1"/>
    </xf>
    <xf numFmtId="164" fontId="7" fillId="11" borderId="24" xfId="0" applyNumberFormat="1" applyFont="1" applyBorder="1" applyAlignment="1">
      <alignment vertical="center" wrapText="1"/>
    </xf>
    <xf numFmtId="164" fontId="7" fillId="12" borderId="24" xfId="0" applyNumberFormat="1" applyFont="1" applyBorder="1" applyAlignment="1">
      <alignment vertical="center" wrapText="1"/>
    </xf>
    <xf numFmtId="164" fontId="7" fillId="13" borderId="24" xfId="0" applyNumberFormat="1" applyFont="1" applyBorder="1" applyAlignment="1">
      <alignment vertical="center" wrapText="1"/>
    </xf>
    <xf numFmtId="164" fontId="7" fillId="14" borderId="24" xfId="0" applyNumberFormat="1" applyFont="1" applyBorder="1" applyAlignment="1">
      <alignment vertical="center" wrapText="1"/>
    </xf>
    <xf numFmtId="0" fontId="9" fillId="2" borderId="5" xfId="0" applyFont="1" applyBorder="1" applyAlignment="1">
      <alignment vertical="bottom"/>
    </xf>
    <xf numFmtId="0" fontId="9" fillId="0" borderId="27" xfId="0" applyFont="1" applyBorder="1" applyAlignment="1">
      <alignment vertical="bottom"/>
    </xf>
    <xf numFmtId="0" fontId="9" fillId="2" borderId="28" xfId="0" applyFont="1" applyBorder="1" applyAlignment="1">
      <alignment vertical="bottom"/>
    </xf>
    <xf numFmtId="0" fontId="11" fillId="0" borderId="0" xfId="0" applyFont="1" applyAlignment="1">
      <alignment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141044</xdr:colOff>
      <xdr:row>23</xdr:row>
      <xdr:rowOff>0</xdr:rowOff>
    </xdr:to>
    <xdr:sp macro="" textlink="">
      <xdr:nvSpPr>
        <xdr:cNvPr id="2" name=" "/>
        <xdr:cNvSpPr txBox="1"/>
      </xdr:nvSpPr>
      <xdr:spPr>
        <a:xfrm rot="16200000">
          <a:off x="3907725" y="3656175"/>
          <a:ext cx="2876550" cy="2476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U1000"/>
  <sheetViews>
    <sheetView workbookViewId="0" showGridLines="0" zoomScale="47">
      <pane xSplit="2" ySplit="2" topLeftCell="C3" state="frozen" activePane="bottomRight"/>
      <selection pane="bottomRight" activeCell="C27" sqref="C27:C28"/>
    </sheetView>
  </sheetViews>
  <sheetFormatPr defaultRowHeight="15.0" customHeight="1" defaultColWidth="14"/>
  <cols>
    <col min="1" max="1" customWidth="1" width="2.859375" style="0"/>
    <col min="2" max="2" customWidth="1" width="34.70703" style="0"/>
    <col min="3" max="3" customWidth="1" width="6.859375" style="0"/>
    <col min="4" max="5" customWidth="1" width="8.707031" style="0"/>
    <col min="6" max="6" customWidth="1" width="8.859375" style="0"/>
    <col min="7" max="7" customWidth="1" width="7.1367188" style="0"/>
    <col min="8" max="8" customWidth="1" width="10.859375" style="0"/>
    <col min="9" max="9" customWidth="1" width="11.136719" style="0"/>
    <col min="10" max="10" customWidth="1" width="10.4296875" style="0"/>
    <col min="11" max="11" customWidth="1" width="10.136719" style="0"/>
    <col min="12" max="12" customWidth="1" width="10.707031" style="0"/>
    <col min="13" max="13" customWidth="1" width="8.136719" style="0"/>
    <col min="14" max="14" customWidth="1" width="7.859375" style="0"/>
    <col min="15" max="18" customWidth="1" width="12.136719" style="0"/>
    <col min="19" max="19" customWidth="1" width="10.859375" style="0"/>
    <col min="20" max="20" customWidth="1" width="11.707031" style="0"/>
    <col min="21" max="21" customWidth="1" width="10.859375" style="0"/>
    <col min="22" max="22" customWidth="1" width="11.707031" style="0"/>
    <col min="23" max="23" customWidth="1" width="10.859375" style="0"/>
    <col min="24" max="24" customWidth="1" width="11.707031" style="0"/>
    <col min="25" max="31" customWidth="1" width="14.4296875" style="0"/>
  </cols>
  <sheetData>
    <row r="1" spans="8:8" ht="84.75" customHeight="1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4" t="s">
        <v>9</v>
      </c>
      <c r="L1" s="5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6" t="s">
        <v>22</v>
      </c>
      <c r="Y1" s="7"/>
      <c r="Z1" s="8"/>
      <c r="AA1" s="8"/>
      <c r="AB1" s="8"/>
      <c r="AC1" s="8"/>
      <c r="AD1" s="8"/>
      <c r="AE1" s="8"/>
    </row>
    <row r="2" spans="8:8" ht="34.5" customHeight="1">
      <c r="A2" s="9"/>
      <c r="B2" s="10"/>
      <c r="C2" s="11"/>
      <c r="D2" s="12">
        <v>96.0</v>
      </c>
      <c r="E2" s="13">
        <v>34.0</v>
      </c>
      <c r="F2" s="14" t="s">
        <v>23</v>
      </c>
      <c r="G2" s="14" t="s">
        <v>24</v>
      </c>
      <c r="H2" s="14" t="s">
        <v>25</v>
      </c>
      <c r="I2" s="14" t="s">
        <v>110</v>
      </c>
      <c r="J2" s="14" t="s">
        <v>27</v>
      </c>
      <c r="K2" s="13">
        <v>25.0</v>
      </c>
      <c r="L2" s="14" t="s">
        <v>28</v>
      </c>
      <c r="M2" s="14"/>
      <c r="N2" s="14"/>
      <c r="O2" s="14" t="s">
        <v>29</v>
      </c>
      <c r="P2" s="14" t="s">
        <v>29</v>
      </c>
      <c r="Q2" s="14" t="s">
        <v>30</v>
      </c>
      <c r="R2" s="14" t="s">
        <v>30</v>
      </c>
      <c r="S2" s="15" t="s">
        <v>31</v>
      </c>
      <c r="T2" s="15" t="s">
        <v>32</v>
      </c>
      <c r="U2" s="15" t="s">
        <v>33</v>
      </c>
      <c r="V2" s="15" t="s">
        <v>33</v>
      </c>
      <c r="W2" s="15" t="s">
        <v>34</v>
      </c>
      <c r="X2" s="16" t="s">
        <v>34</v>
      </c>
      <c r="Y2" s="17"/>
      <c r="Z2" s="18"/>
      <c r="AA2" s="18"/>
      <c r="AB2" s="18"/>
      <c r="AC2" s="18"/>
      <c r="AD2" s="18"/>
      <c r="AE2" s="18"/>
    </row>
    <row r="3" spans="8:8" ht="21.0" customHeight="1">
      <c r="A3" s="19"/>
      <c r="B3" s="20" t="s">
        <v>124</v>
      </c>
      <c r="C3" s="21">
        <v>9.45</v>
      </c>
      <c r="D3" s="22">
        <f>C3*$D$2</f>
        <v>907.1999999999999</v>
      </c>
      <c r="E3" s="22">
        <f>D3+E2</f>
        <v>941.2</v>
      </c>
      <c r="F3" s="22">
        <f>E3/$F$2</f>
        <v>1133.975903614458</v>
      </c>
      <c r="G3" s="22">
        <f>F3/$G$2</f>
        <v>1145.4302056711697</v>
      </c>
      <c r="H3" s="22">
        <f>G3/$H$2</f>
        <v>1145.4302056711697</v>
      </c>
      <c r="I3" s="22">
        <f>H3+$I$2</f>
        <v>1215.43020567117</v>
      </c>
      <c r="J3" s="22">
        <f>I3+$J$2</f>
        <v>1230.43020567117</v>
      </c>
      <c r="K3" s="22">
        <f>J3+$K$2</f>
        <v>1255.43020567117</v>
      </c>
      <c r="L3" s="22">
        <f>J3/5+$L$2</f>
        <v>271.086041134234</v>
      </c>
      <c r="M3" s="22">
        <v>400.0</v>
      </c>
      <c r="N3" s="22">
        <v>120.0</v>
      </c>
      <c r="O3" s="23">
        <f t="shared" si="0" ref="O3:P3">Q3*1.25</f>
        <v>2069.2877570889623</v>
      </c>
      <c r="P3" s="24">
        <f t="shared" si="0"/>
        <v>488.8575514177925</v>
      </c>
      <c r="Q3" s="25">
        <f t="shared" si="1" ref="Q3:R3">K3+M3</f>
        <v>1655.43020567117</v>
      </c>
      <c r="R3" s="26">
        <f t="shared" si="1"/>
        <v>391.086041134234</v>
      </c>
      <c r="S3" s="27">
        <f t="shared" si="2" ref="S3:T3">Q3*0.95</f>
        <v>1572.6586953876113</v>
      </c>
      <c r="T3" s="28">
        <f t="shared" si="2"/>
        <v>371.5317390775223</v>
      </c>
      <c r="U3" s="29">
        <f t="shared" si="3" ref="U3:V3">S3*0.93</f>
        <v>1462.5725867104786</v>
      </c>
      <c r="V3" s="30">
        <f t="shared" si="3"/>
        <v>345.52451734209575</v>
      </c>
      <c r="W3" s="31">
        <f t="shared" si="4" ref="W3:X3">U3*0.9</f>
        <v>1316.3153280394308</v>
      </c>
      <c r="X3" s="32">
        <f t="shared" si="4"/>
        <v>310.9720656078862</v>
      </c>
      <c r="Y3" s="33"/>
      <c r="Z3" s="34"/>
      <c r="AA3" s="34"/>
      <c r="AB3" s="34"/>
      <c r="AC3" s="34"/>
      <c r="AD3" s="34"/>
      <c r="AE3" s="34"/>
    </row>
    <row r="4" spans="8:8" ht="23.25" customHeight="1">
      <c r="A4" s="35"/>
      <c r="B4" s="36"/>
      <c r="C4" s="37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8"/>
      <c r="Y4" s="7"/>
      <c r="Z4" s="8"/>
      <c r="AA4" s="8"/>
      <c r="AB4" s="8"/>
      <c r="AC4" s="8"/>
      <c r="AD4" s="8"/>
      <c r="AE4" s="8"/>
    </row>
    <row r="5" spans="8:8" ht="23.25" customHeight="1">
      <c r="A5" s="39"/>
      <c r="B5" s="20" t="s">
        <v>117</v>
      </c>
      <c r="C5" s="40">
        <v>9.7</v>
      </c>
      <c r="D5" s="41">
        <f>C5*$D$2</f>
        <v>931.1999999999999</v>
      </c>
      <c r="E5" s="22">
        <f>D5+E4</f>
        <v>931.2</v>
      </c>
      <c r="F5" s="22">
        <f>E5/$F$2</f>
        <v>1121.9277108433737</v>
      </c>
      <c r="G5" s="41">
        <f>F5/$G$2</f>
        <v>1133.2603139832058</v>
      </c>
      <c r="H5" s="41">
        <f>G5/$H$2</f>
        <v>1133.2603139832058</v>
      </c>
      <c r="I5" s="41">
        <f>H5+$I$2</f>
        <v>1203.26031398321</v>
      </c>
      <c r="J5" s="41">
        <f>I5+$J$2</f>
        <v>1218.26031398321</v>
      </c>
      <c r="K5" s="41">
        <f>J5+$K$2</f>
        <v>1243.26031398321</v>
      </c>
      <c r="L5" s="22">
        <f>J5/5+$L$2</f>
        <v>268.652062796642</v>
      </c>
      <c r="M5" s="22">
        <v>400.0</v>
      </c>
      <c r="N5" s="41">
        <v>120.0</v>
      </c>
      <c r="O5" s="23">
        <f t="shared" si="5" ref="O5:P5">Q5*1.25</f>
        <v>2054.0753924790124</v>
      </c>
      <c r="P5" s="24">
        <f t="shared" si="5"/>
        <v>485.8150784958025</v>
      </c>
      <c r="Q5" s="25">
        <f t="shared" si="6" ref="Q5:R5">K5+M5</f>
        <v>1643.26031398321</v>
      </c>
      <c r="R5" s="26">
        <f t="shared" si="6"/>
        <v>388.652062796642</v>
      </c>
      <c r="S5" s="27">
        <f t="shared" si="7" ref="S5:T5">Q5*0.95</f>
        <v>1561.0972982840494</v>
      </c>
      <c r="T5" s="28">
        <f t="shared" si="7"/>
        <v>369.2194596568099</v>
      </c>
      <c r="U5" s="29">
        <f t="shared" si="8" ref="U5:V5">S5*0.93</f>
        <v>1451.820487404166</v>
      </c>
      <c r="V5" s="30">
        <f t="shared" si="8"/>
        <v>343.3740974808332</v>
      </c>
      <c r="W5" s="31">
        <f t="shared" si="9" ref="W5:X5">U5*0.9</f>
        <v>1306.6384386637494</v>
      </c>
      <c r="X5" s="32">
        <f t="shared" si="9"/>
        <v>309.0366877327499</v>
      </c>
      <c r="Y5" s="7"/>
      <c r="Z5" s="8"/>
      <c r="AA5" s="8"/>
      <c r="AB5" s="8"/>
      <c r="AC5" s="8"/>
      <c r="AD5" s="8"/>
      <c r="AE5" s="8"/>
    </row>
    <row r="6" spans="8:8" ht="22.5" customHeight="1">
      <c r="A6" s="42"/>
      <c r="B6" s="36"/>
      <c r="C6" s="37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8"/>
      <c r="Y6" s="7"/>
      <c r="Z6" s="8"/>
      <c r="AA6" s="8"/>
      <c r="AB6" s="8"/>
      <c r="AC6" s="8"/>
      <c r="AD6" s="8"/>
      <c r="AE6" s="8"/>
    </row>
    <row r="7" spans="8:8" ht="21.0" customHeight="1">
      <c r="A7" s="42"/>
      <c r="B7" s="20" t="s">
        <v>94</v>
      </c>
      <c r="C7" s="40">
        <v>10.0</v>
      </c>
      <c r="D7" s="41">
        <f>C7*$D$2</f>
        <v>960.0</v>
      </c>
      <c r="E7" s="22">
        <f>D7+E6</f>
        <v>960.0</v>
      </c>
      <c r="F7" s="22">
        <f>E7/$F$2</f>
        <v>1156.6265060240964</v>
      </c>
      <c r="G7" s="41">
        <f>F7/$G$2</f>
        <v>1168.3096020445419</v>
      </c>
      <c r="H7" s="41">
        <f>G7/$H$2</f>
        <v>1168.3096020445419</v>
      </c>
      <c r="I7" s="41">
        <f>H7+$I$2</f>
        <v>1238.30960204454</v>
      </c>
      <c r="J7" s="41">
        <f>I7+$J$2</f>
        <v>1253.30960204454</v>
      </c>
      <c r="K7" s="41">
        <f>J7+$K$2</f>
        <v>1278.30960204454</v>
      </c>
      <c r="L7" s="22">
        <f>J7/5+$L$2</f>
        <v>275.66192040890803</v>
      </c>
      <c r="M7" s="22">
        <v>400.0</v>
      </c>
      <c r="N7" s="22">
        <v>120.0</v>
      </c>
      <c r="O7" s="23">
        <f t="shared" si="10" ref="O7:P7">Q7*1.25</f>
        <v>2097.8870025556753</v>
      </c>
      <c r="P7" s="24">
        <f t="shared" si="10"/>
        <v>494.57740051113495</v>
      </c>
      <c r="Q7" s="25">
        <f t="shared" si="11" ref="Q7:R7">K7+M7</f>
        <v>1678.30960204454</v>
      </c>
      <c r="R7" s="26">
        <f t="shared" si="11"/>
        <v>395.661920408908</v>
      </c>
      <c r="S7" s="27">
        <f t="shared" si="12" ref="S7:T7">Q7*0.95</f>
        <v>1594.394121942313</v>
      </c>
      <c r="T7" s="28">
        <f t="shared" si="12"/>
        <v>375.87882438846253</v>
      </c>
      <c r="U7" s="29">
        <f t="shared" si="13" ref="U7:V7">S7*0.93</f>
        <v>1482.786533406351</v>
      </c>
      <c r="V7" s="30">
        <f t="shared" si="13"/>
        <v>349.56730668127017</v>
      </c>
      <c r="W7" s="31">
        <f t="shared" si="14" ref="W7:X7">U7*0.9</f>
        <v>1334.5078800657159</v>
      </c>
      <c r="X7" s="32">
        <f t="shared" si="14"/>
        <v>314.61057601314315</v>
      </c>
      <c r="Y7" s="7"/>
      <c r="Z7" s="8"/>
      <c r="AA7" s="8"/>
      <c r="AB7" s="8"/>
      <c r="AC7" s="8"/>
      <c r="AD7" s="8"/>
      <c r="AE7" s="8"/>
    </row>
    <row r="8" spans="8:8" ht="20.25" customHeight="1">
      <c r="A8" s="43"/>
      <c r="B8" s="36"/>
      <c r="C8" s="37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8"/>
      <c r="Y8" s="7"/>
      <c r="Z8" s="8"/>
      <c r="AA8" s="8"/>
      <c r="AB8" s="8"/>
      <c r="AC8" s="8"/>
      <c r="AD8" s="8"/>
      <c r="AE8" s="8"/>
    </row>
    <row r="9" spans="8:8" ht="18.75" customHeight="1">
      <c r="A9" s="43"/>
      <c r="B9" s="20" t="s">
        <v>119</v>
      </c>
      <c r="C9" s="44" t="s">
        <v>120</v>
      </c>
      <c r="D9" s="41">
        <f>C9*$D$2</f>
        <v>1536.0</v>
      </c>
      <c r="E9" s="22">
        <f>D9+E8</f>
        <v>1536.0</v>
      </c>
      <c r="F9" s="22">
        <f>E9/$F$2</f>
        <v>1850.6024096385543</v>
      </c>
      <c r="G9" s="41">
        <f>F9/$G$2</f>
        <v>1869.295363271267</v>
      </c>
      <c r="H9" s="41">
        <f>G9/$H$2</f>
        <v>1869.295363271267</v>
      </c>
      <c r="I9" s="41">
        <f>H9+$I$2</f>
        <v>1939.29536327127</v>
      </c>
      <c r="J9" s="41">
        <f>I9+$J$2</f>
        <v>1954.29536327127</v>
      </c>
      <c r="K9" s="41">
        <f>J9+$K$2</f>
        <v>1979.29536327127</v>
      </c>
      <c r="L9" s="22">
        <f>J9/5+$L$2</f>
        <v>415.859072654254</v>
      </c>
      <c r="M9" s="22">
        <v>400.0</v>
      </c>
      <c r="N9" s="41">
        <v>120.0</v>
      </c>
      <c r="O9" s="23">
        <f t="shared" si="15" ref="O9:P9">Q9*1.25</f>
        <v>2974.1192040890874</v>
      </c>
      <c r="P9" s="24">
        <f t="shared" si="15"/>
        <v>669.8238408178177</v>
      </c>
      <c r="Q9" s="25">
        <f t="shared" si="16" ref="Q9:R9">K9+M9</f>
        <v>2379.2953632712697</v>
      </c>
      <c r="R9" s="26">
        <f t="shared" si="16"/>
        <v>535.8590726542541</v>
      </c>
      <c r="S9" s="27">
        <f t="shared" si="17" ref="S9:T9">Q9*0.95</f>
        <v>2260.330595107706</v>
      </c>
      <c r="T9" s="28">
        <f t="shared" si="17"/>
        <v>509.06611902154134</v>
      </c>
      <c r="U9" s="29">
        <f t="shared" si="18" ref="U9:V9">S9*0.93</f>
        <v>2102.1074534501668</v>
      </c>
      <c r="V9" s="30">
        <f t="shared" si="18"/>
        <v>473.43149069003346</v>
      </c>
      <c r="W9" s="31">
        <f t="shared" si="19" ref="W9:X9">U9*0.9</f>
        <v>1891.89670810515</v>
      </c>
      <c r="X9" s="32">
        <f t="shared" si="19"/>
        <v>426.0883416210301</v>
      </c>
      <c r="Y9" s="7"/>
      <c r="Z9" s="8"/>
      <c r="AA9" s="8"/>
      <c r="AB9" s="8"/>
      <c r="AC9" s="8"/>
      <c r="AD9" s="8"/>
      <c r="AE9" s="8"/>
    </row>
    <row r="10" spans="8:8" ht="20.25" customHeight="1">
      <c r="A10" s="35"/>
      <c r="B10" s="36"/>
      <c r="C10" s="37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8"/>
      <c r="Y10" s="7"/>
      <c r="Z10" s="8"/>
      <c r="AA10" s="8"/>
      <c r="AB10" s="8"/>
      <c r="AC10" s="8"/>
      <c r="AD10" s="8"/>
      <c r="AE10" s="8"/>
    </row>
    <row r="11" spans="8:8" ht="20.25" customHeight="1">
      <c r="A11" s="39"/>
      <c r="B11" s="20" t="s">
        <v>89</v>
      </c>
      <c r="C11" s="44" t="s">
        <v>86</v>
      </c>
      <c r="D11" s="41">
        <f>C11*$D$2</f>
        <v>1617.6000000000001</v>
      </c>
      <c r="E11" s="22">
        <f>D11+E10</f>
        <v>1617.6</v>
      </c>
      <c r="F11" s="22">
        <f>E11/$F$2</f>
        <v>1948.9156626506024</v>
      </c>
      <c r="G11" s="41">
        <f>F11/$G$2</f>
        <v>1968.601679445053</v>
      </c>
      <c r="H11" s="41">
        <f>G11/$H$2</f>
        <v>1968.601679445053</v>
      </c>
      <c r="I11" s="41">
        <f>H11+$I$2</f>
        <v>2038.60167944505</v>
      </c>
      <c r="J11" s="41">
        <f>I11+$J$2</f>
        <v>2053.6016794450497</v>
      </c>
      <c r="K11" s="41">
        <f>J11+$K$2</f>
        <v>2078.60167944505</v>
      </c>
      <c r="L11" s="22">
        <f>J11/5+$L$2</f>
        <v>435.72033588901</v>
      </c>
      <c r="M11" s="22">
        <v>400.0</v>
      </c>
      <c r="N11" s="22">
        <v>120.0</v>
      </c>
      <c r="O11" s="23">
        <f t="shared" si="20" ref="O11:P11">Q11*1.25</f>
        <v>3098.2520993063126</v>
      </c>
      <c r="P11" s="24">
        <f t="shared" si="20"/>
        <v>694.6504198612625</v>
      </c>
      <c r="Q11" s="25">
        <f t="shared" si="21" ref="Q11:R11">K11+M11</f>
        <v>2478.60167944505</v>
      </c>
      <c r="R11" s="26">
        <f t="shared" si="21"/>
        <v>555.72033588901</v>
      </c>
      <c r="S11" s="27">
        <f t="shared" si="22" ref="S11:T11">Q11*0.95</f>
        <v>2354.6715954727974</v>
      </c>
      <c r="T11" s="28">
        <f t="shared" si="22"/>
        <v>527.9343190945594</v>
      </c>
      <c r="U11" s="29">
        <f t="shared" si="23" ref="U11:V11">S11*0.93</f>
        <v>2189.8445837897016</v>
      </c>
      <c r="V11" s="30">
        <f t="shared" si="23"/>
        <v>490.9789167579403</v>
      </c>
      <c r="W11" s="31">
        <f t="shared" si="24" ref="W11:X11">U11*0.9</f>
        <v>1970.8601254107314</v>
      </c>
      <c r="X11" s="32">
        <f t="shared" si="24"/>
        <v>441.88102508214627</v>
      </c>
      <c r="Y11" s="7"/>
      <c r="Z11" s="8"/>
      <c r="AA11" s="8"/>
      <c r="AB11" s="8"/>
      <c r="AC11" s="8"/>
      <c r="AD11" s="8"/>
      <c r="AE11" s="8"/>
    </row>
    <row r="12" spans="8:8" ht="21.75" customHeight="1">
      <c r="A12" s="42"/>
      <c r="B12" s="36"/>
      <c r="C12" s="37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8"/>
      <c r="Y12" s="7"/>
      <c r="Z12" s="8"/>
      <c r="AA12" s="8"/>
      <c r="AB12" s="8"/>
      <c r="AC12" s="8"/>
      <c r="AD12" s="8"/>
      <c r="AE12" s="8"/>
    </row>
    <row r="13" spans="8:8" ht="18.75" customHeight="1">
      <c r="A13" s="43"/>
      <c r="B13" s="20" t="s">
        <v>121</v>
      </c>
      <c r="C13" s="44" t="s">
        <v>122</v>
      </c>
      <c r="D13" s="41">
        <f>C13*$D$2</f>
        <v>1603.1999999999998</v>
      </c>
      <c r="E13" s="22">
        <f>D13+E12</f>
        <v>1603.2</v>
      </c>
      <c r="F13" s="22">
        <f>E13/$F$2</f>
        <v>1931.5662650602412</v>
      </c>
      <c r="G13" s="41">
        <f>F13/$G$2</f>
        <v>1951.0770354143851</v>
      </c>
      <c r="H13" s="41">
        <f>G13/$H$2</f>
        <v>1951.0770354143851</v>
      </c>
      <c r="I13" s="41">
        <f>H13+$I$2</f>
        <v>2021.07703541439</v>
      </c>
      <c r="J13" s="41">
        <f>I13+$J$2</f>
        <v>2036.07703541439</v>
      </c>
      <c r="K13" s="41">
        <f>J13+$K$2</f>
        <v>2061.0770354143897</v>
      </c>
      <c r="L13" s="22">
        <f>J13/5+$L$2</f>
        <v>432.215407082878</v>
      </c>
      <c r="M13" s="22">
        <v>400.0</v>
      </c>
      <c r="N13" s="41">
        <v>120.0</v>
      </c>
      <c r="O13" s="23">
        <f t="shared" si="25" ref="O13:P13">Q13*1.25</f>
        <v>3076.3462942679876</v>
      </c>
      <c r="P13" s="24">
        <f t="shared" si="25"/>
        <v>690.2692588535976</v>
      </c>
      <c r="Q13" s="25">
        <f t="shared" si="26" ref="Q13:R13">K13+M13</f>
        <v>2461.07703541439</v>
      </c>
      <c r="R13" s="26">
        <f t="shared" si="26"/>
        <v>552.2154070828781</v>
      </c>
      <c r="S13" s="27">
        <f t="shared" si="27" ref="S13:T13">Q13*0.95</f>
        <v>2338.0231836436706</v>
      </c>
      <c r="T13" s="28">
        <f t="shared" si="27"/>
        <v>524.6046367287341</v>
      </c>
      <c r="U13" s="29">
        <f t="shared" si="28" ref="U13:V13">S13*0.93</f>
        <v>2174.3615607886136</v>
      </c>
      <c r="V13" s="30">
        <f t="shared" si="28"/>
        <v>487.88231215772277</v>
      </c>
      <c r="W13" s="31">
        <f t="shared" si="29" ref="W13:X13">U13*0.9</f>
        <v>1956.9254047097522</v>
      </c>
      <c r="X13" s="32">
        <f t="shared" si="29"/>
        <v>439.0940809419505</v>
      </c>
      <c r="Y13" s="7"/>
      <c r="Z13" s="8"/>
      <c r="AA13" s="8"/>
      <c r="AB13" s="8"/>
      <c r="AC13" s="8"/>
      <c r="AD13" s="8"/>
      <c r="AE13" s="8"/>
    </row>
    <row r="14" spans="8:8" ht="20.25" customHeight="1">
      <c r="A14" s="45"/>
      <c r="B14" s="36"/>
      <c r="C14" s="37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8"/>
      <c r="Y14" s="7"/>
      <c r="Z14" s="8"/>
      <c r="AA14" s="8"/>
      <c r="AB14" s="8"/>
      <c r="AC14" s="8"/>
      <c r="AD14" s="8"/>
      <c r="AE14" s="8"/>
    </row>
    <row r="15" spans="8:8" ht="18.75" customHeight="1">
      <c r="A15" s="43"/>
      <c r="B15" s="46" t="s">
        <v>114</v>
      </c>
      <c r="C15" s="47" t="s">
        <v>115</v>
      </c>
      <c r="D15" s="41">
        <f>C15*$D$2</f>
        <v>998.4000000000001</v>
      </c>
      <c r="E15" s="22">
        <f>D15+E14</f>
        <v>998.4</v>
      </c>
      <c r="F15" s="22">
        <f>E15/$F$2</f>
        <v>1202.8915662650602</v>
      </c>
      <c r="G15" s="41">
        <f>F15/$G$2</f>
        <v>1215.0419861263235</v>
      </c>
      <c r="H15" s="41">
        <f>G15/$H$2</f>
        <v>1215.0419861263235</v>
      </c>
      <c r="I15" s="41">
        <f>H15+$I$2</f>
        <v>1285.04198612632</v>
      </c>
      <c r="J15" s="41">
        <f>I15+$J$2</f>
        <v>1300.04198612632</v>
      </c>
      <c r="K15" s="41">
        <f>J15+$K$2</f>
        <v>1325.04198612632</v>
      </c>
      <c r="L15" s="22">
        <f>J15/5+$L$2</f>
        <v>285.008397225264</v>
      </c>
      <c r="M15" s="22">
        <v>400.0</v>
      </c>
      <c r="N15" s="22">
        <v>120.0</v>
      </c>
      <c r="O15" s="23">
        <f t="shared" si="30" ref="O15:P15">Q15*1.25</f>
        <v>2156.3024826579</v>
      </c>
      <c r="P15" s="24">
        <f t="shared" si="30"/>
        <v>506.26049653158</v>
      </c>
      <c r="Q15" s="25">
        <f t="shared" si="31" ref="Q15:R15">K15+M15</f>
        <v>1725.04198612632</v>
      </c>
      <c r="R15" s="26">
        <f t="shared" si="31"/>
        <v>405.008397225264</v>
      </c>
      <c r="S15" s="27">
        <f t="shared" si="32" ref="S15:T15">Q15*0.95</f>
        <v>1638.7898868200039</v>
      </c>
      <c r="T15" s="28">
        <f t="shared" si="32"/>
        <v>384.7579773640008</v>
      </c>
      <c r="U15" s="29">
        <f t="shared" si="33" ref="U15:V15">S15*0.93</f>
        <v>1524.0745947426037</v>
      </c>
      <c r="V15" s="30">
        <f t="shared" si="33"/>
        <v>357.82491894852075</v>
      </c>
      <c r="W15" s="31">
        <f t="shared" si="34" ref="W15:X15">U15*0.9</f>
        <v>1371.6671352683434</v>
      </c>
      <c r="X15" s="32">
        <f t="shared" si="34"/>
        <v>322.0424270536687</v>
      </c>
      <c r="Y15" s="7"/>
      <c r="Z15" s="8"/>
      <c r="AA15" s="8"/>
      <c r="AB15" s="8"/>
      <c r="AC15" s="8"/>
      <c r="AD15" s="8"/>
      <c r="AE15" s="8"/>
    </row>
    <row r="16" spans="8:8" ht="20.25" customHeight="1">
      <c r="A16" s="45"/>
      <c r="B16" s="36"/>
      <c r="C16" s="37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8"/>
      <c r="Y16" s="7"/>
      <c r="Z16" s="8"/>
      <c r="AA16" s="8"/>
      <c r="AB16" s="8"/>
      <c r="AC16" s="8"/>
      <c r="AD16" s="8"/>
      <c r="AE16" s="8"/>
    </row>
    <row r="17" spans="8:8" ht="18.75" customHeight="1">
      <c r="A17" s="43"/>
      <c r="B17" s="20" t="s">
        <v>106</v>
      </c>
      <c r="C17" s="44" t="s">
        <v>107</v>
      </c>
      <c r="D17" s="41">
        <f>C17*$D$2</f>
        <v>1166.4</v>
      </c>
      <c r="E17" s="22">
        <f>D17+E16</f>
        <v>1166.4</v>
      </c>
      <c r="F17" s="22">
        <f>E17/$F$2</f>
        <v>1405.3012048192772</v>
      </c>
      <c r="G17" s="41">
        <f>F17/$G$2</f>
        <v>1419.4961664841185</v>
      </c>
      <c r="H17" s="41">
        <f>G17/$H$2</f>
        <v>1419.4961664841185</v>
      </c>
      <c r="I17" s="41">
        <f>H17+$I$2</f>
        <v>1489.49616648412</v>
      </c>
      <c r="J17" s="41">
        <f>I17+$J$2</f>
        <v>1504.49616648412</v>
      </c>
      <c r="K17" s="41">
        <f>J17+$K$2</f>
        <v>1529.49616648412</v>
      </c>
      <c r="L17" s="22">
        <f>J17/5+$L$2</f>
        <v>325.899233296824</v>
      </c>
      <c r="M17" s="22">
        <v>400.0</v>
      </c>
      <c r="N17" s="41">
        <v>120.0</v>
      </c>
      <c r="O17" s="23">
        <f t="shared" si="35" ref="O17:P17">Q17*1.25</f>
        <v>2411.87020810515</v>
      </c>
      <c r="P17" s="24">
        <f t="shared" si="35"/>
        <v>557.37404162103</v>
      </c>
      <c r="Q17" s="25">
        <f t="shared" si="36" ref="Q17:R17">K17+M17</f>
        <v>1929.49616648412</v>
      </c>
      <c r="R17" s="26">
        <f t="shared" si="36"/>
        <v>445.899233296824</v>
      </c>
      <c r="S17" s="27">
        <f t="shared" si="37" ref="S17:T17">Q17*0.95</f>
        <v>1833.021358159914</v>
      </c>
      <c r="T17" s="28">
        <f t="shared" si="37"/>
        <v>423.6042716319828</v>
      </c>
      <c r="U17" s="29">
        <f t="shared" si="38" ref="U17:V17">S17*0.93</f>
        <v>1704.70986308872</v>
      </c>
      <c r="V17" s="30">
        <f t="shared" si="38"/>
        <v>393.951972617744</v>
      </c>
      <c r="W17" s="31">
        <f t="shared" si="39" ref="W17:X17">U17*0.9</f>
        <v>1534.2388767798482</v>
      </c>
      <c r="X17" s="32">
        <f t="shared" si="39"/>
        <v>354.5567753559696</v>
      </c>
      <c r="Y17" s="7"/>
      <c r="Z17" s="8"/>
      <c r="AA17" s="8"/>
      <c r="AB17" s="8"/>
      <c r="AC17" s="8"/>
      <c r="AD17" s="8"/>
      <c r="AE17" s="8"/>
    </row>
    <row r="18" spans="8:8" ht="20.25" customHeight="1">
      <c r="A18" s="45"/>
      <c r="B18" s="36"/>
      <c r="C18" s="37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8"/>
      <c r="Y18" s="7"/>
      <c r="Z18" s="8"/>
      <c r="AA18" s="8"/>
      <c r="AB18" s="8"/>
      <c r="AC18" s="8"/>
      <c r="AD18" s="8"/>
      <c r="AE18" s="8"/>
    </row>
    <row r="19" spans="8:8" ht="18.75" customHeight="1">
      <c r="A19" s="43"/>
      <c r="B19" s="20" t="s">
        <v>92</v>
      </c>
      <c r="C19" s="44" t="s">
        <v>58</v>
      </c>
      <c r="D19" s="41">
        <f>C19*$D$2</f>
        <v>1392.0</v>
      </c>
      <c r="E19" s="22">
        <f>D19+E18</f>
        <v>1392.0</v>
      </c>
      <c r="F19" s="22">
        <f>E19/$F$2</f>
        <v>1677.1084337349398</v>
      </c>
      <c r="G19" s="41">
        <f>F19/$G$2</f>
        <v>1694.0489229645857</v>
      </c>
      <c r="H19" s="41">
        <f>G19/$H$2</f>
        <v>1694.0489229645857</v>
      </c>
      <c r="I19" s="41">
        <f>H19+$I$2</f>
        <v>1764.04892296459</v>
      </c>
      <c r="J19" s="41">
        <f>I19+$J$2</f>
        <v>1779.04892296459</v>
      </c>
      <c r="K19" s="41">
        <f>J19+$K$2</f>
        <v>1804.04892296459</v>
      </c>
      <c r="L19" s="22">
        <f>J19/5+$L$2</f>
        <v>380.809784592918</v>
      </c>
      <c r="M19" s="22">
        <v>400.0</v>
      </c>
      <c r="N19" s="22">
        <v>120.0</v>
      </c>
      <c r="O19" s="23">
        <f t="shared" si="40" ref="O19:P19">Q19*1.25</f>
        <v>2755.0611537057375</v>
      </c>
      <c r="P19" s="24">
        <f t="shared" si="40"/>
        <v>626.0122307411475</v>
      </c>
      <c r="Q19" s="25">
        <f t="shared" si="41" ref="Q19:R19">K19+M19</f>
        <v>2204.04892296459</v>
      </c>
      <c r="R19" s="26">
        <f t="shared" si="41"/>
        <v>500.809784592918</v>
      </c>
      <c r="S19" s="27">
        <f t="shared" si="42" ref="S19:T19">Q19*0.95</f>
        <v>2093.8464768163603</v>
      </c>
      <c r="T19" s="28">
        <f t="shared" si="42"/>
        <v>475.7692953632721</v>
      </c>
      <c r="U19" s="29">
        <f t="shared" si="43" ref="U19:V19">S19*0.93</f>
        <v>1947.2772234392153</v>
      </c>
      <c r="V19" s="30">
        <f t="shared" si="43"/>
        <v>442.46544468784305</v>
      </c>
      <c r="W19" s="31">
        <f t="shared" si="44" ref="W19:X19">U19*0.9</f>
        <v>1752.5495010952939</v>
      </c>
      <c r="X19" s="32">
        <f t="shared" si="44"/>
        <v>398.21890021905875</v>
      </c>
      <c r="Y19" s="7"/>
      <c r="Z19" s="8"/>
      <c r="AA19" s="8"/>
      <c r="AB19" s="8"/>
      <c r="AC19" s="8"/>
      <c r="AD19" s="8"/>
      <c r="AE19" s="8"/>
    </row>
    <row r="20" spans="8:8" ht="20.25" customHeight="1">
      <c r="A20" s="45"/>
      <c r="B20" s="36"/>
      <c r="C20" s="37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8"/>
      <c r="Y20" s="7"/>
      <c r="Z20" s="8"/>
      <c r="AA20" s="8"/>
      <c r="AB20" s="8"/>
      <c r="AC20" s="8"/>
      <c r="AD20" s="8"/>
      <c r="AE20" s="8"/>
    </row>
    <row r="21" spans="8:8" ht="18.75" customHeight="1">
      <c r="A21" s="43"/>
      <c r="B21" s="46" t="s">
        <v>96</v>
      </c>
      <c r="C21" s="47" t="s">
        <v>91</v>
      </c>
      <c r="D21" s="41">
        <f>C21*$D$2</f>
        <v>1228.8000000000002</v>
      </c>
      <c r="E21" s="22">
        <f>D21+E20</f>
        <v>1228.8</v>
      </c>
      <c r="F21" s="22">
        <f>E21/$F$2</f>
        <v>1480.4819277108434</v>
      </c>
      <c r="G21" s="41">
        <f>F21/$G$2</f>
        <v>1495.4362906170136</v>
      </c>
      <c r="H21" s="41">
        <f>G21/$H$2</f>
        <v>1495.4362906170136</v>
      </c>
      <c r="I21" s="41">
        <f>H21+$I$2</f>
        <v>1565.43629061701</v>
      </c>
      <c r="J21" s="41">
        <f>I21+$J$2</f>
        <v>1580.43629061701</v>
      </c>
      <c r="K21" s="41">
        <f>J21+$K$2</f>
        <v>1605.43629061701</v>
      </c>
      <c r="L21" s="22">
        <f>J21/5+$L$2</f>
        <v>341.087258123402</v>
      </c>
      <c r="M21" s="22">
        <v>400.0</v>
      </c>
      <c r="N21" s="22">
        <v>120.0</v>
      </c>
      <c r="O21" s="23">
        <f t="shared" si="45" ref="O21:P21">Q21*1.25</f>
        <v>2506.7953632712624</v>
      </c>
      <c r="P21" s="24">
        <f t="shared" si="45"/>
        <v>576.3590726542525</v>
      </c>
      <c r="Q21" s="25">
        <f t="shared" si="46" ref="Q21:R21">K21+M21</f>
        <v>2005.43629061701</v>
      </c>
      <c r="R21" s="26">
        <f t="shared" si="46"/>
        <v>461.087258123402</v>
      </c>
      <c r="S21" s="27">
        <f t="shared" si="47" ref="S21:T21">Q21*0.95</f>
        <v>1905.1644760861593</v>
      </c>
      <c r="T21" s="28">
        <f t="shared" si="47"/>
        <v>438.0328952172319</v>
      </c>
      <c r="U21" s="29">
        <f t="shared" si="48" ref="U21:V21">S21*0.93</f>
        <v>1771.8029627601281</v>
      </c>
      <c r="V21" s="30">
        <f t="shared" si="48"/>
        <v>407.3705925520257</v>
      </c>
      <c r="W21" s="31">
        <f t="shared" si="49" ref="W21:X21">U21*0.9</f>
        <v>1594.6226664841154</v>
      </c>
      <c r="X21" s="32">
        <f t="shared" si="49"/>
        <v>366.63353329682315</v>
      </c>
      <c r="Y21" s="7"/>
      <c r="Z21" s="8"/>
      <c r="AA21" s="8"/>
      <c r="AB21" s="8"/>
      <c r="AC21" s="8"/>
      <c r="AD21" s="8"/>
      <c r="AE21" s="8"/>
    </row>
    <row r="22" spans="8:8" ht="20.25" customHeight="1">
      <c r="A22" s="45"/>
      <c r="B22" s="36"/>
      <c r="C22" s="37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8"/>
      <c r="Y22" s="7"/>
      <c r="Z22" s="8"/>
      <c r="AA22" s="8"/>
      <c r="AB22" s="8"/>
      <c r="AC22" s="8"/>
      <c r="AD22" s="8"/>
      <c r="AE22" s="8"/>
    </row>
    <row r="23" spans="8:8" ht="15.75" customHeight="1">
      <c r="A23" s="48"/>
      <c r="B23" s="49" t="s">
        <v>97</v>
      </c>
      <c r="C23" s="50" t="s">
        <v>87</v>
      </c>
      <c r="D23" s="51">
        <f>C23*$D$2</f>
        <v>960.0</v>
      </c>
      <c r="E23" s="51">
        <f>D23+E22</f>
        <v>960.0</v>
      </c>
      <c r="F23" s="51">
        <f>E23/$F$2</f>
        <v>1156.6265060240964</v>
      </c>
      <c r="G23" s="51">
        <f>F23/$G$2</f>
        <v>1168.3096020445419</v>
      </c>
      <c r="H23" s="51">
        <f>G23/$H$2</f>
        <v>1168.3096020445419</v>
      </c>
      <c r="I23" s="51">
        <f>H23+$I$2</f>
        <v>1238.30960204454</v>
      </c>
      <c r="J23" s="51">
        <f>I23+$J$2</f>
        <v>1253.30960204454</v>
      </c>
      <c r="K23" s="51">
        <f>J23+$K$2</f>
        <v>1278.30960204454</v>
      </c>
      <c r="L23" s="51">
        <f>J23/5+$L$2</f>
        <v>275.66192040890803</v>
      </c>
      <c r="M23" s="51">
        <v>400.0</v>
      </c>
      <c r="N23" s="51">
        <v>120.0</v>
      </c>
      <c r="O23" s="52">
        <f t="shared" si="50" ref="O23:P23">Q23*1.25</f>
        <v>2097.8870025556753</v>
      </c>
      <c r="P23" s="53">
        <f t="shared" si="50"/>
        <v>494.57740051113495</v>
      </c>
      <c r="Q23" s="54">
        <f t="shared" si="51" ref="Q23:R23">K23+M23</f>
        <v>1678.30960204454</v>
      </c>
      <c r="R23" s="55">
        <f t="shared" si="51"/>
        <v>395.661920408908</v>
      </c>
      <c r="S23" s="56">
        <f t="shared" si="52" ref="S23:T23">Q23*0.95</f>
        <v>1594.394121942313</v>
      </c>
      <c r="T23" s="57">
        <f t="shared" si="52"/>
        <v>375.87882438846253</v>
      </c>
      <c r="U23" s="58">
        <f t="shared" si="53" ref="U23:V23">S23*0.93</f>
        <v>1482.786533406351</v>
      </c>
      <c r="V23" s="59">
        <f t="shared" si="53"/>
        <v>349.56730668127017</v>
      </c>
      <c r="W23" s="60">
        <f t="shared" si="54" ref="W23:X23">U23*0.9</f>
        <v>1334.5078800657159</v>
      </c>
      <c r="X23" s="61">
        <f t="shared" si="54"/>
        <v>314.61057601314315</v>
      </c>
      <c r="Y23" s="62"/>
      <c r="Z23" s="62"/>
      <c r="AA23" s="62"/>
      <c r="AB23" s="62"/>
      <c r="AC23" s="62"/>
      <c r="AD23" s="62"/>
      <c r="AE23" s="62"/>
    </row>
    <row r="24" spans="8:8" ht="15.75" customHeight="1">
      <c r="A24" s="63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5"/>
      <c r="Z24" s="65"/>
      <c r="AA24" s="65"/>
      <c r="AB24" s="65"/>
      <c r="AC24" s="65"/>
      <c r="AD24" s="65"/>
      <c r="AE24" s="65"/>
    </row>
    <row r="25" spans="8:8" ht="15.75" customHeight="1">
      <c r="A25" s="48"/>
      <c r="B25" s="49"/>
      <c r="C25" s="50"/>
      <c r="D25" s="51">
        <f>C25*$D$2</f>
        <v>0.0</v>
      </c>
      <c r="E25" s="51">
        <f>D25+E24</f>
        <v>0.0</v>
      </c>
      <c r="F25" s="51">
        <f>E25/$F$2</f>
        <v>0.0</v>
      </c>
      <c r="G25" s="51">
        <f>F25/$G$2</f>
        <v>0.0</v>
      </c>
      <c r="H25" s="51">
        <f>G25/$H$2</f>
        <v>0.0</v>
      </c>
      <c r="I25" s="51">
        <f>H25+$I$2</f>
        <v>70.0</v>
      </c>
      <c r="J25" s="51">
        <f>I25+$J$2</f>
        <v>85.0</v>
      </c>
      <c r="K25" s="51">
        <f>J25+$K$2</f>
        <v>110.0</v>
      </c>
      <c r="L25" s="51">
        <f>J25/5+$L$2</f>
        <v>42.0</v>
      </c>
      <c r="M25" s="51">
        <v>400.0</v>
      </c>
      <c r="N25" s="51">
        <v>120.0</v>
      </c>
      <c r="O25" s="52">
        <f t="shared" si="55" ref="O25:P25">Q25*1.25</f>
        <v>637.5</v>
      </c>
      <c r="P25" s="53">
        <f t="shared" si="55"/>
        <v>202.5</v>
      </c>
      <c r="Q25" s="54">
        <f t="shared" si="56" ref="Q25:R25">K25+M25</f>
        <v>510.0</v>
      </c>
      <c r="R25" s="55">
        <f t="shared" si="56"/>
        <v>162.0</v>
      </c>
      <c r="S25" s="56">
        <f t="shared" si="57" ref="S25:T25">Q25*0.95</f>
        <v>484.5</v>
      </c>
      <c r="T25" s="57">
        <f t="shared" si="57"/>
        <v>153.9</v>
      </c>
      <c r="U25" s="58">
        <f t="shared" si="58" ref="U25:V25">S25*0.93</f>
        <v>450.58500000000004</v>
      </c>
      <c r="V25" s="59">
        <f t="shared" si="58"/>
        <v>143.127</v>
      </c>
      <c r="W25" s="60">
        <f t="shared" si="59" ref="W25:X25">U25*0.9</f>
        <v>405.52650000000006</v>
      </c>
      <c r="X25" s="61">
        <f t="shared" si="59"/>
        <v>128.8143</v>
      </c>
      <c r="Y25" s="62"/>
      <c r="Z25" s="62"/>
      <c r="AA25" s="62"/>
      <c r="AB25" s="62"/>
      <c r="AC25" s="62"/>
      <c r="AD25" s="62"/>
      <c r="AE25" s="62"/>
    </row>
    <row r="26" spans="8:8" ht="15.75" customHeight="1">
      <c r="A26" s="63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5"/>
      <c r="Z26" s="65"/>
      <c r="AA26" s="65"/>
      <c r="AB26" s="65"/>
      <c r="AC26" s="65"/>
      <c r="AD26" s="65"/>
      <c r="AE26" s="65"/>
    </row>
    <row r="27" spans="8:8" ht="15.75" customHeight="1">
      <c r="A27" s="48"/>
      <c r="B27" s="49"/>
      <c r="C27" s="50"/>
      <c r="D27" s="51">
        <f>C27*$D$2</f>
        <v>0.0</v>
      </c>
      <c r="E27" s="51">
        <f>D27+E26</f>
        <v>0.0</v>
      </c>
      <c r="F27" s="51">
        <f>E27/$F$2</f>
        <v>0.0</v>
      </c>
      <c r="G27" s="51">
        <f>F27/$G$2</f>
        <v>0.0</v>
      </c>
      <c r="H27" s="51">
        <f>G27/$H$2</f>
        <v>0.0</v>
      </c>
      <c r="I27" s="51">
        <f>H27+$I$2</f>
        <v>70.0</v>
      </c>
      <c r="J27" s="51">
        <f>I27+$J$2</f>
        <v>85.0</v>
      </c>
      <c r="K27" s="51">
        <f>J27+$K$2</f>
        <v>110.0</v>
      </c>
      <c r="L27" s="51">
        <f>J27/5+$L$2</f>
        <v>42.0</v>
      </c>
      <c r="M27" s="51">
        <v>400.0</v>
      </c>
      <c r="N27" s="51">
        <v>120.0</v>
      </c>
      <c r="O27" s="52">
        <f t="shared" si="60" ref="O27:P27">Q27*1.25</f>
        <v>637.5</v>
      </c>
      <c r="P27" s="53">
        <f t="shared" si="60"/>
        <v>202.5</v>
      </c>
      <c r="Q27" s="54">
        <f t="shared" si="61" ref="Q27:R27">K27+M27</f>
        <v>510.0</v>
      </c>
      <c r="R27" s="55">
        <f t="shared" si="61"/>
        <v>162.0</v>
      </c>
      <c r="S27" s="56">
        <f t="shared" si="62" ref="S27:T27">Q27*0.95</f>
        <v>484.5</v>
      </c>
      <c r="T27" s="57">
        <f t="shared" si="62"/>
        <v>153.9</v>
      </c>
      <c r="U27" s="58">
        <f t="shared" si="63" ref="U27:V27">S27*0.93</f>
        <v>450.58500000000004</v>
      </c>
      <c r="V27" s="59">
        <f t="shared" si="63"/>
        <v>143.127</v>
      </c>
      <c r="W27" s="60">
        <f t="shared" si="64" ref="W27:X27">U27*0.9</f>
        <v>405.52650000000006</v>
      </c>
      <c r="X27" s="61">
        <f t="shared" si="64"/>
        <v>128.8143</v>
      </c>
      <c r="Y27" s="62"/>
      <c r="Z27" s="62"/>
      <c r="AA27" s="62"/>
      <c r="AB27" s="62"/>
      <c r="AC27" s="62"/>
      <c r="AD27" s="62"/>
      <c r="AE27" s="62"/>
    </row>
    <row r="28" spans="8:8" ht="15.75" customHeight="1">
      <c r="A28" s="63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5"/>
      <c r="Z28" s="65"/>
      <c r="AA28" s="65"/>
      <c r="AB28" s="65"/>
      <c r="AC28" s="65"/>
      <c r="AD28" s="65"/>
      <c r="AE28" s="65"/>
    </row>
    <row r="29" spans="8:8" ht="15.75" customHeight="1">
      <c r="A29" s="48"/>
      <c r="B29" s="49"/>
      <c r="C29" s="50"/>
      <c r="D29" s="51">
        <f>C29*$D$2</f>
        <v>0.0</v>
      </c>
      <c r="E29" s="51">
        <f>D29+E28</f>
        <v>0.0</v>
      </c>
      <c r="F29" s="51">
        <f>E29/$F$2</f>
        <v>0.0</v>
      </c>
      <c r="G29" s="51">
        <f>F29/$G$2</f>
        <v>0.0</v>
      </c>
      <c r="H29" s="51">
        <f>G29/$H$2</f>
        <v>0.0</v>
      </c>
      <c r="I29" s="51">
        <f>H29+$I$2</f>
        <v>70.0</v>
      </c>
      <c r="J29" s="51">
        <f>I29+$J$2</f>
        <v>85.0</v>
      </c>
      <c r="K29" s="51">
        <f>J29+$K$2</f>
        <v>110.0</v>
      </c>
      <c r="L29" s="51">
        <f>J29/5+$L$2</f>
        <v>42.0</v>
      </c>
      <c r="M29" s="51">
        <v>400.0</v>
      </c>
      <c r="N29" s="51">
        <v>120.0</v>
      </c>
      <c r="O29" s="52">
        <f t="shared" si="65" ref="O29:P29">Q29*1.25</f>
        <v>637.5</v>
      </c>
      <c r="P29" s="53">
        <f t="shared" si="65"/>
        <v>202.5</v>
      </c>
      <c r="Q29" s="54">
        <f t="shared" si="66" ref="Q29:R29">K29+M29</f>
        <v>510.0</v>
      </c>
      <c r="R29" s="55">
        <f t="shared" si="66"/>
        <v>162.0</v>
      </c>
      <c r="S29" s="56">
        <f t="shared" si="67" ref="S29:T29">Q29*0.95</f>
        <v>484.5</v>
      </c>
      <c r="T29" s="57">
        <f t="shared" si="67"/>
        <v>153.9</v>
      </c>
      <c r="U29" s="58">
        <f t="shared" si="68" ref="U29:V29">S29*0.93</f>
        <v>450.58500000000004</v>
      </c>
      <c r="V29" s="59">
        <f t="shared" si="68"/>
        <v>143.127</v>
      </c>
      <c r="W29" s="60">
        <f t="shared" si="69" ref="W29:X29">U29*0.9</f>
        <v>405.52650000000006</v>
      </c>
      <c r="X29" s="61">
        <f t="shared" si="69"/>
        <v>128.8143</v>
      </c>
      <c r="Y29" s="62"/>
      <c r="Z29" s="62"/>
      <c r="AA29" s="62"/>
      <c r="AB29" s="62"/>
      <c r="AC29" s="62"/>
      <c r="AD29" s="62"/>
      <c r="AE29" s="62"/>
    </row>
    <row r="30" spans="8:8" ht="15.75" customHeight="1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5"/>
      <c r="Z30" s="65"/>
      <c r="AA30" s="65"/>
      <c r="AB30" s="65"/>
      <c r="AC30" s="65"/>
      <c r="AD30" s="65"/>
      <c r="AE30" s="65"/>
    </row>
    <row r="31" spans="8:8" ht="15.75" customHeight="1">
      <c r="A31" s="66"/>
      <c r="B31" s="67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70"/>
      <c r="P31" s="71"/>
      <c r="Q31" s="72"/>
      <c r="R31" s="73"/>
      <c r="S31" s="74"/>
      <c r="T31" s="75"/>
      <c r="U31" s="76"/>
      <c r="V31" s="77"/>
      <c r="W31" s="78"/>
      <c r="X31" s="79"/>
      <c r="Y31" s="80"/>
      <c r="Z31" s="80"/>
      <c r="AA31" s="80"/>
      <c r="AB31" s="80"/>
      <c r="AC31" s="80"/>
      <c r="AD31" s="80"/>
      <c r="AE31" s="80"/>
    </row>
    <row r="32" spans="8:8" ht="15.75" customHeight="1">
      <c r="A32" s="81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82"/>
      <c r="Z32" s="82"/>
      <c r="AA32" s="82"/>
      <c r="AB32" s="82"/>
      <c r="AC32" s="82"/>
      <c r="AD32" s="82"/>
      <c r="AE32" s="82"/>
    </row>
    <row r="33" spans="8:8" ht="15.75" customHeight="1">
      <c r="A33" s="66"/>
      <c r="B33" s="67"/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70"/>
      <c r="P33" s="71"/>
      <c r="Q33" s="72"/>
      <c r="R33" s="73"/>
      <c r="S33" s="74"/>
      <c r="T33" s="75"/>
      <c r="U33" s="76"/>
      <c r="V33" s="77"/>
      <c r="W33" s="78"/>
      <c r="X33" s="79"/>
      <c r="Y33" s="80"/>
      <c r="Z33" s="80"/>
      <c r="AA33" s="80"/>
      <c r="AB33" s="80"/>
      <c r="AC33" s="80"/>
      <c r="AD33" s="80"/>
      <c r="AE33" s="80"/>
    </row>
    <row r="34" spans="8:8" ht="15.75" customHeight="1">
      <c r="A34" s="81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82"/>
      <c r="Z34" s="82"/>
      <c r="AA34" s="82"/>
      <c r="AB34" s="82"/>
      <c r="AC34" s="82"/>
      <c r="AD34" s="82"/>
      <c r="AE34" s="82"/>
    </row>
    <row r="35" spans="8:8" ht="15.75" customHeight="1">
      <c r="A35" s="45"/>
      <c r="B35" s="83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</row>
    <row r="36" spans="8:8" ht="15.75" customHeight="1">
      <c r="A36" s="45"/>
      <c r="B36" s="83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</row>
    <row r="37" spans="8:8" ht="15.75" customHeight="1">
      <c r="A37" s="45"/>
      <c r="B37" s="83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</row>
    <row r="38" spans="8:8" ht="15.75" customHeight="1">
      <c r="A38" s="45"/>
      <c r="B38" s="83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</row>
    <row r="39" spans="8:8" ht="15.75" customHeight="1">
      <c r="A39" s="45"/>
      <c r="B39" s="83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</row>
    <row r="40" spans="8:8" ht="15.75" customHeight="1">
      <c r="A40" s="45"/>
      <c r="B40" s="83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</row>
    <row r="41" spans="8:8" ht="15.75" customHeight="1">
      <c r="A41" s="45"/>
      <c r="B41" s="83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</row>
    <row r="42" spans="8:8" ht="15.75" customHeight="1">
      <c r="A42" s="45"/>
      <c r="B42" s="83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</row>
    <row r="43" spans="8:8" ht="15.75" customHeight="1">
      <c r="A43" s="45"/>
      <c r="B43" s="83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</row>
    <row r="44" spans="8:8" ht="15.75" customHeight="1">
      <c r="A44" s="45"/>
      <c r="B44" s="83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</row>
    <row r="45" spans="8:8" ht="15.75" customHeight="1">
      <c r="A45" s="45"/>
      <c r="B45" s="83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</row>
    <row r="46" spans="8:8" ht="15.75" customHeight="1">
      <c r="A46" s="45"/>
      <c r="B46" s="83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</row>
    <row r="47" spans="8:8" ht="15.75" customHeight="1">
      <c r="A47" s="45"/>
      <c r="B47" s="83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</row>
    <row r="48" spans="8:8" ht="15.75" customHeight="1">
      <c r="A48" s="45"/>
      <c r="B48" s="83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</row>
    <row r="49" spans="8:8" ht="15.75" customHeight="1">
      <c r="A49" s="45"/>
      <c r="B49" s="83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</row>
    <row r="50" spans="8:8" ht="15.75" customHeight="1">
      <c r="A50" s="45"/>
      <c r="B50" s="83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</row>
    <row r="51" spans="8:8" ht="15.75" customHeight="1">
      <c r="A51" s="45"/>
      <c r="B51" s="83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</row>
    <row r="52" spans="8:8" ht="15.75" customHeight="1">
      <c r="A52" s="45"/>
      <c r="B52" s="83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</row>
    <row r="53" spans="8:8" ht="15.75" customHeight="1">
      <c r="A53" s="45"/>
      <c r="B53" s="83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</row>
    <row r="54" spans="8:8" ht="15.75" customHeight="1">
      <c r="A54" s="45"/>
      <c r="B54" s="83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</row>
    <row r="55" spans="8:8" ht="15.75" customHeight="1">
      <c r="A55" s="45"/>
      <c r="B55" s="83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</row>
    <row r="56" spans="8:8" ht="15.75" customHeight="1">
      <c r="A56" s="45"/>
      <c r="B56" s="83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</row>
    <row r="57" spans="8:8" ht="15.75" customHeight="1">
      <c r="A57" s="45"/>
      <c r="B57" s="83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</row>
    <row r="58" spans="8:8" ht="15.75" customHeight="1">
      <c r="A58" s="45"/>
      <c r="B58" s="83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</row>
    <row r="59" spans="8:8" ht="15.75" customHeight="1">
      <c r="A59" s="45"/>
      <c r="B59" s="83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</row>
    <row r="60" spans="8:8" ht="15.75" customHeight="1">
      <c r="A60" s="45"/>
      <c r="B60" s="83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</row>
    <row r="61" spans="8:8" ht="15.75" customHeight="1">
      <c r="A61" s="45"/>
      <c r="B61" s="83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</row>
    <row r="62" spans="8:8" ht="15.75" customHeight="1">
      <c r="A62" s="45"/>
      <c r="B62" s="83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</row>
    <row r="63" spans="8:8" ht="15.75" customHeight="1">
      <c r="A63" s="45"/>
      <c r="B63" s="83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</row>
    <row r="64" spans="8:8" ht="15.75" customHeight="1">
      <c r="A64" s="45"/>
      <c r="B64" s="8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</row>
    <row r="65" spans="8:8" ht="15.75" customHeight="1">
      <c r="A65" s="45"/>
      <c r="B65" s="83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</row>
    <row r="66" spans="8:8" ht="15.75" customHeight="1">
      <c r="A66" s="45"/>
      <c r="B66" s="83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</row>
    <row r="67" spans="8:8" ht="15.75" customHeight="1">
      <c r="A67" s="45"/>
      <c r="B67" s="83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</row>
    <row r="68" spans="8:8" ht="15.75" customHeight="1">
      <c r="A68" s="45"/>
      <c r="B68" s="83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</row>
    <row r="69" spans="8:8" ht="15.75" customHeight="1">
      <c r="A69" s="45"/>
      <c r="B69" s="83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</row>
    <row r="70" spans="8:8" ht="15.75" customHeight="1">
      <c r="A70" s="45"/>
      <c r="B70" s="83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</row>
    <row r="71" spans="8:8" ht="15.75" customHeight="1">
      <c r="A71" s="45"/>
      <c r="B71" s="83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</row>
    <row r="72" spans="8:8" ht="15.75" customHeight="1">
      <c r="A72" s="45"/>
      <c r="B72" s="83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</row>
    <row r="73" spans="8:8" ht="15.75" customHeight="1">
      <c r="A73" s="45"/>
      <c r="B73" s="83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</row>
    <row r="74" spans="8:8" ht="15.75" customHeight="1">
      <c r="A74" s="45"/>
      <c r="B74" s="83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</row>
    <row r="75" spans="8:8" ht="15.75" customHeight="1">
      <c r="A75" s="45"/>
      <c r="B75" s="83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</row>
    <row r="76" spans="8:8" ht="15.75" customHeight="1">
      <c r="A76" s="45"/>
      <c r="B76" s="83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</row>
    <row r="77" spans="8:8" ht="15.75" customHeight="1">
      <c r="A77" s="45"/>
      <c r="B77" s="83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</row>
    <row r="78" spans="8:8" ht="15.75" customHeight="1">
      <c r="A78" s="45"/>
      <c r="B78" s="83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</row>
    <row r="79" spans="8:8" ht="15.75" customHeight="1">
      <c r="A79" s="45"/>
      <c r="B79" s="83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</row>
    <row r="80" spans="8:8" ht="15.75" customHeight="1">
      <c r="A80" s="45"/>
      <c r="B80" s="83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</row>
    <row r="81" spans="8:8" ht="15.75" customHeight="1">
      <c r="A81" s="45"/>
      <c r="B81" s="83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</row>
    <row r="82" spans="8:8" ht="15.75" customHeight="1">
      <c r="A82" s="45"/>
      <c r="B82" s="83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</row>
    <row r="83" spans="8:8" ht="15.75" customHeight="1">
      <c r="A83" s="45"/>
      <c r="B83" s="83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</row>
    <row r="84" spans="8:8" ht="15.75" customHeight="1">
      <c r="A84" s="45"/>
      <c r="B84" s="83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</row>
    <row r="85" spans="8:8" ht="15.75" customHeight="1">
      <c r="A85" s="45"/>
      <c r="B85" s="83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</row>
    <row r="86" spans="8:8" ht="15.75" customHeight="1">
      <c r="A86" s="45"/>
      <c r="B86" s="83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</row>
    <row r="87" spans="8:8" ht="15.75" customHeight="1">
      <c r="A87" s="45"/>
      <c r="B87" s="83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</row>
    <row r="88" spans="8:8" ht="15.75" customHeight="1">
      <c r="A88" s="45"/>
      <c r="B88" s="83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</row>
    <row r="89" spans="8:8" ht="15.75" customHeight="1">
      <c r="A89" s="45"/>
      <c r="B89" s="83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</row>
    <row r="90" spans="8:8" ht="15.75" customHeight="1">
      <c r="A90" s="45"/>
      <c r="B90" s="83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</row>
    <row r="91" spans="8:8" ht="15.75" customHeight="1">
      <c r="A91" s="45"/>
      <c r="B91" s="83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</row>
    <row r="92" spans="8:8" ht="15.75" customHeight="1">
      <c r="A92" s="45"/>
      <c r="B92" s="83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</row>
    <row r="93" spans="8:8" ht="15.75" customHeight="1">
      <c r="A93" s="45"/>
      <c r="B93" s="83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</row>
    <row r="94" spans="8:8" ht="15.75" customHeight="1">
      <c r="A94" s="45"/>
      <c r="B94" s="83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</row>
    <row r="95" spans="8:8" ht="15.75" customHeight="1">
      <c r="A95" s="45"/>
      <c r="B95" s="83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</row>
    <row r="96" spans="8:8" ht="15.75" customHeight="1">
      <c r="A96" s="45"/>
      <c r="B96" s="83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</row>
    <row r="97" spans="8:8" ht="15.75" customHeight="1">
      <c r="A97" s="45"/>
      <c r="B97" s="83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</row>
    <row r="98" spans="8:8" ht="15.75" customHeight="1">
      <c r="A98" s="45"/>
      <c r="B98" s="83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</row>
    <row r="99" spans="8:8" ht="15.75" customHeight="1">
      <c r="A99" s="45"/>
      <c r="B99" s="83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</row>
    <row r="100" spans="8:8" ht="15.75" customHeight="1">
      <c r="A100" s="45"/>
      <c r="B100" s="83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</row>
    <row r="101" spans="8:8" ht="15.75" customHeight="1">
      <c r="A101" s="45"/>
      <c r="B101" s="83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</row>
    <row r="102" spans="8:8" ht="15.75" customHeight="1">
      <c r="A102" s="45"/>
      <c r="B102" s="83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</row>
    <row r="103" spans="8:8" ht="15.75" customHeight="1">
      <c r="A103" s="45"/>
      <c r="B103" s="83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</row>
    <row r="104" spans="8:8" ht="15.75" customHeight="1">
      <c r="A104" s="45"/>
      <c r="B104" s="83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</row>
    <row r="105" spans="8:8" ht="15.75" customHeight="1">
      <c r="A105" s="45"/>
      <c r="B105" s="83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</row>
    <row r="106" spans="8:8" ht="15.75" customHeight="1">
      <c r="A106" s="45"/>
      <c r="B106" s="83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</row>
    <row r="107" spans="8:8" ht="15.75" customHeight="1">
      <c r="A107" s="45"/>
      <c r="B107" s="83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</row>
    <row r="108" spans="8:8" ht="15.75" customHeight="1">
      <c r="A108" s="45"/>
      <c r="B108" s="83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</row>
    <row r="109" spans="8:8" ht="15.75" customHeight="1">
      <c r="A109" s="45"/>
      <c r="B109" s="83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</row>
    <row r="110" spans="8:8" ht="15.75" customHeight="1">
      <c r="A110" s="45"/>
      <c r="B110" s="83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</row>
    <row r="111" spans="8:8" ht="15.75" customHeight="1">
      <c r="A111" s="45"/>
      <c r="B111" s="83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</row>
    <row r="112" spans="8:8" ht="15.75" customHeight="1">
      <c r="A112" s="45"/>
      <c r="B112" s="83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</row>
    <row r="113" spans="8:8" ht="15.75" customHeight="1">
      <c r="A113" s="45"/>
      <c r="B113" s="83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</row>
    <row r="114" spans="8:8" ht="15.75" customHeight="1">
      <c r="A114" s="45"/>
      <c r="B114" s="83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</row>
    <row r="115" spans="8:8" ht="15.75" customHeight="1">
      <c r="A115" s="45"/>
      <c r="B115" s="83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</row>
    <row r="116" spans="8:8" ht="15.75" customHeight="1">
      <c r="A116" s="45"/>
      <c r="B116" s="83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</row>
    <row r="117" spans="8:8" ht="15.75" customHeight="1">
      <c r="A117" s="45"/>
      <c r="B117" s="83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</row>
    <row r="118" spans="8:8" ht="15.75" customHeight="1">
      <c r="A118" s="45"/>
      <c r="B118" s="83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</row>
    <row r="119" spans="8:8" ht="15.75" customHeight="1">
      <c r="A119" s="45"/>
      <c r="B119" s="83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</row>
    <row r="120" spans="8:8" ht="15.75" customHeight="1">
      <c r="A120" s="45"/>
      <c r="B120" s="83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</row>
    <row r="121" spans="8:8" ht="15.75" customHeight="1">
      <c r="A121" s="45"/>
      <c r="B121" s="83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</row>
    <row r="122" spans="8:8" ht="15.75" customHeight="1">
      <c r="A122" s="45"/>
      <c r="B122" s="83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</row>
    <row r="123" spans="8:8" ht="15.75" customHeight="1">
      <c r="A123" s="45"/>
      <c r="B123" s="83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</row>
    <row r="124" spans="8:8" ht="15.75" customHeight="1">
      <c r="A124" s="45"/>
      <c r="B124" s="83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</row>
    <row r="125" spans="8:8" ht="15.75" customHeight="1">
      <c r="A125" s="45"/>
      <c r="B125" s="83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</row>
    <row r="126" spans="8:8" ht="15.75" customHeight="1">
      <c r="A126" s="45"/>
      <c r="B126" s="83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</row>
    <row r="127" spans="8:8" ht="15.75" customHeight="1">
      <c r="A127" s="45"/>
      <c r="B127" s="83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</row>
    <row r="128" spans="8:8" ht="15.75" customHeight="1">
      <c r="A128" s="45"/>
      <c r="B128" s="83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</row>
    <row r="129" spans="8:8" ht="15.75" customHeight="1">
      <c r="A129" s="45"/>
      <c r="B129" s="83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</row>
    <row r="130" spans="8:8" ht="15.75" customHeight="1">
      <c r="A130" s="45"/>
      <c r="B130" s="83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</row>
    <row r="131" spans="8:8" ht="15.75" customHeight="1">
      <c r="A131" s="45"/>
      <c r="B131" s="83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</row>
    <row r="132" spans="8:8" ht="15.75" customHeight="1">
      <c r="A132" s="45"/>
      <c r="B132" s="83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</row>
    <row r="133" spans="8:8" ht="15.75" customHeight="1">
      <c r="A133" s="45"/>
      <c r="B133" s="83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</row>
    <row r="134" spans="8:8" ht="15.75" customHeight="1">
      <c r="A134" s="45"/>
      <c r="B134" s="83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</row>
    <row r="135" spans="8:8" ht="15.75" customHeight="1">
      <c r="A135" s="45"/>
      <c r="B135" s="83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</row>
    <row r="136" spans="8:8" ht="15.75" customHeight="1">
      <c r="A136" s="45"/>
      <c r="B136" s="83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</row>
    <row r="137" spans="8:8" ht="15.75" customHeight="1">
      <c r="A137" s="45"/>
      <c r="B137" s="83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</row>
    <row r="138" spans="8:8" ht="15.75" customHeight="1">
      <c r="A138" s="45"/>
      <c r="B138" s="83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</row>
    <row r="139" spans="8:8" ht="15.75" customHeight="1">
      <c r="A139" s="45"/>
      <c r="B139" s="83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</row>
    <row r="140" spans="8:8" ht="15.75" customHeight="1">
      <c r="A140" s="45"/>
      <c r="B140" s="83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</row>
    <row r="141" spans="8:8" ht="15.75" customHeight="1">
      <c r="A141" s="45"/>
      <c r="B141" s="83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</row>
    <row r="142" spans="8:8" ht="15.75" customHeight="1">
      <c r="A142" s="45"/>
      <c r="B142" s="83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</row>
    <row r="143" spans="8:8" ht="15.75" customHeight="1">
      <c r="A143" s="45"/>
      <c r="B143" s="83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</row>
    <row r="144" spans="8:8" ht="15.75" customHeight="1">
      <c r="A144" s="45"/>
      <c r="B144" s="83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</row>
    <row r="145" spans="8:8" ht="15.75" customHeight="1">
      <c r="A145" s="45"/>
      <c r="B145" s="83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</row>
    <row r="146" spans="8:8" ht="15.75" customHeight="1">
      <c r="A146" s="45"/>
      <c r="B146" s="83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</row>
    <row r="147" spans="8:8" ht="15.75" customHeight="1">
      <c r="A147" s="45"/>
      <c r="B147" s="83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</row>
    <row r="148" spans="8:8" ht="15.75" customHeight="1">
      <c r="A148" s="45"/>
      <c r="B148" s="83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</row>
    <row r="149" spans="8:8" ht="15.75" customHeight="1">
      <c r="A149" s="45"/>
      <c r="B149" s="83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</row>
    <row r="150" spans="8:8" ht="15.75" customHeight="1">
      <c r="A150" s="45"/>
      <c r="B150" s="83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</row>
    <row r="151" spans="8:8" ht="15.75" customHeight="1">
      <c r="A151" s="45"/>
      <c r="B151" s="83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</row>
    <row r="152" spans="8:8" ht="15.75" customHeight="1">
      <c r="A152" s="45"/>
      <c r="B152" s="83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</row>
    <row r="153" spans="8:8" ht="15.75" customHeight="1">
      <c r="A153" s="45"/>
      <c r="B153" s="83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</row>
    <row r="154" spans="8:8" ht="15.75" customHeight="1">
      <c r="A154" s="45"/>
      <c r="B154" s="83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</row>
    <row r="155" spans="8:8" ht="15.75" customHeight="1">
      <c r="A155" s="45"/>
      <c r="B155" s="83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</row>
    <row r="156" spans="8:8" ht="15.75" customHeight="1">
      <c r="A156" s="45"/>
      <c r="B156" s="83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</row>
    <row r="157" spans="8:8" ht="15.75" customHeight="1">
      <c r="A157" s="45"/>
      <c r="B157" s="83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</row>
    <row r="158" spans="8:8" ht="15.75" customHeight="1">
      <c r="A158" s="45"/>
      <c r="B158" s="83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</row>
    <row r="159" spans="8:8" ht="15.75" customHeight="1">
      <c r="A159" s="45"/>
      <c r="B159" s="83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</row>
    <row r="160" spans="8:8" ht="15.75" customHeight="1">
      <c r="A160" s="45"/>
      <c r="B160" s="83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</row>
    <row r="161" spans="8:8" ht="15.75" customHeight="1">
      <c r="A161" s="45"/>
      <c r="B161" s="83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</row>
    <row r="162" spans="8:8" ht="15.75" customHeight="1">
      <c r="A162" s="45"/>
      <c r="B162" s="83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</row>
    <row r="163" spans="8:8" ht="15.75" customHeight="1">
      <c r="A163" s="45"/>
      <c r="B163" s="83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</row>
    <row r="164" spans="8:8" ht="15.75" customHeight="1">
      <c r="A164" s="45"/>
      <c r="B164" s="83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</row>
    <row r="165" spans="8:8" ht="15.75" customHeight="1">
      <c r="A165" s="45"/>
      <c r="B165" s="83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</row>
    <row r="166" spans="8:8" ht="15.75" customHeight="1">
      <c r="A166" s="45"/>
      <c r="B166" s="83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</row>
    <row r="167" spans="8:8" ht="15.75" customHeight="1">
      <c r="A167" s="45"/>
      <c r="B167" s="83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</row>
    <row r="168" spans="8:8" ht="15.75" customHeight="1">
      <c r="A168" s="45"/>
      <c r="B168" s="83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</row>
    <row r="169" spans="8:8" ht="15.75" customHeight="1">
      <c r="A169" s="45"/>
      <c r="B169" s="83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</row>
    <row r="170" spans="8:8" ht="15.75" customHeight="1">
      <c r="A170" s="45"/>
      <c r="B170" s="83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</row>
    <row r="171" spans="8:8" ht="15.75" customHeight="1">
      <c r="A171" s="45"/>
      <c r="B171" s="83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</row>
    <row r="172" spans="8:8" ht="15.75" customHeight="1">
      <c r="A172" s="45"/>
      <c r="B172" s="83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</row>
    <row r="173" spans="8:8" ht="15.75" customHeight="1">
      <c r="A173" s="45"/>
      <c r="B173" s="83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</row>
    <row r="174" spans="8:8" ht="15.75" customHeight="1">
      <c r="A174" s="45"/>
      <c r="B174" s="83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</row>
    <row r="175" spans="8:8" ht="15.75" customHeight="1">
      <c r="A175" s="45"/>
      <c r="B175" s="83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</row>
    <row r="176" spans="8:8" ht="15.75" customHeight="1">
      <c r="A176" s="45"/>
      <c r="B176" s="83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</row>
    <row r="177" spans="8:8" ht="15.75" customHeight="1">
      <c r="A177" s="45"/>
      <c r="B177" s="83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</row>
    <row r="178" spans="8:8" ht="15.75" customHeight="1">
      <c r="A178" s="45"/>
      <c r="B178" s="83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</row>
    <row r="179" spans="8:8" ht="15.75" customHeight="1">
      <c r="A179" s="45"/>
      <c r="B179" s="83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</row>
    <row r="180" spans="8:8" ht="15.75" customHeight="1">
      <c r="A180" s="45"/>
      <c r="B180" s="83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</row>
    <row r="181" spans="8:8" ht="15.75" customHeight="1">
      <c r="A181" s="45"/>
      <c r="B181" s="83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</row>
    <row r="182" spans="8:8" ht="15.75" customHeight="1">
      <c r="A182" s="45"/>
      <c r="B182" s="83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</row>
    <row r="183" spans="8:8" ht="15.75" customHeight="1">
      <c r="A183" s="45"/>
      <c r="B183" s="83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</row>
    <row r="184" spans="8:8" ht="15.75" customHeight="1">
      <c r="A184" s="45"/>
      <c r="B184" s="83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</row>
    <row r="185" spans="8:8" ht="15.75" customHeight="1">
      <c r="A185" s="45"/>
      <c r="B185" s="83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</row>
    <row r="186" spans="8:8" ht="15.75" customHeight="1">
      <c r="A186" s="45"/>
      <c r="B186" s="83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</row>
    <row r="187" spans="8:8" ht="15.75" customHeight="1">
      <c r="A187" s="45"/>
      <c r="B187" s="83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</row>
    <row r="188" spans="8:8" ht="15.75" customHeight="1">
      <c r="A188" s="45"/>
      <c r="B188" s="83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</row>
    <row r="189" spans="8:8" ht="15.75" customHeight="1">
      <c r="A189" s="45"/>
      <c r="B189" s="83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</row>
    <row r="190" spans="8:8" ht="15.75" customHeight="1">
      <c r="A190" s="45"/>
      <c r="B190" s="83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</row>
    <row r="191" spans="8:8" ht="15.75" customHeight="1">
      <c r="A191" s="45"/>
      <c r="B191" s="83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</row>
    <row r="192" spans="8:8" ht="15.75" customHeight="1">
      <c r="A192" s="45"/>
      <c r="B192" s="83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</row>
    <row r="193" spans="8:8" ht="15.75" customHeight="1">
      <c r="A193" s="45"/>
      <c r="B193" s="83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</row>
    <row r="194" spans="8:8" ht="15.75" customHeight="1">
      <c r="A194" s="45"/>
      <c r="B194" s="83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</row>
    <row r="195" spans="8:8" ht="15.75" customHeight="1">
      <c r="A195" s="45"/>
      <c r="B195" s="83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</row>
    <row r="196" spans="8:8" ht="15.75" customHeight="1">
      <c r="A196" s="45"/>
      <c r="B196" s="83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</row>
    <row r="197" spans="8:8" ht="15.75" customHeight="1">
      <c r="A197" s="45"/>
      <c r="B197" s="83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</row>
    <row r="198" spans="8:8" ht="15.75" customHeight="1">
      <c r="A198" s="45"/>
      <c r="B198" s="83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</row>
    <row r="199" spans="8:8" ht="15.75" customHeight="1">
      <c r="A199" s="45"/>
      <c r="B199" s="83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</row>
    <row r="200" spans="8:8" ht="15.75" customHeight="1">
      <c r="A200" s="45"/>
      <c r="B200" s="83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</row>
    <row r="201" spans="8:8" ht="15.75" customHeight="1">
      <c r="A201" s="45"/>
      <c r="B201" s="83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</row>
    <row r="202" spans="8:8" ht="15.75" customHeight="1">
      <c r="A202" s="45"/>
      <c r="B202" s="83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</row>
    <row r="203" spans="8:8" ht="15.75" customHeight="1">
      <c r="A203" s="45"/>
      <c r="B203" s="83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</row>
    <row r="204" spans="8:8" ht="15.75" customHeight="1">
      <c r="A204" s="45"/>
      <c r="B204" s="83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</row>
    <row r="205" spans="8:8" ht="15.75" customHeight="1">
      <c r="A205" s="45"/>
      <c r="B205" s="83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</row>
    <row r="206" spans="8:8" ht="15.75" customHeight="1">
      <c r="A206" s="45"/>
      <c r="B206" s="83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</row>
    <row r="207" spans="8:8" ht="15.75" customHeight="1">
      <c r="A207" s="45"/>
      <c r="B207" s="83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</row>
    <row r="208" spans="8:8" ht="15.75" customHeight="1">
      <c r="A208" s="45"/>
      <c r="B208" s="83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</row>
    <row r="209" spans="8:8" ht="15.75" customHeight="1">
      <c r="A209" s="45"/>
      <c r="B209" s="83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</row>
    <row r="210" spans="8:8" ht="15.75" customHeight="1">
      <c r="A210" s="45"/>
      <c r="B210" s="83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</row>
    <row r="211" spans="8:8" ht="15.75" customHeight="1">
      <c r="A211" s="45"/>
      <c r="B211" s="83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</row>
    <row r="212" spans="8:8" ht="15.75" customHeight="1">
      <c r="A212" s="45"/>
      <c r="B212" s="83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</row>
    <row r="213" spans="8:8" ht="15.75" customHeight="1">
      <c r="A213" s="45"/>
      <c r="B213" s="83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</row>
    <row r="214" spans="8:8" ht="15.75" customHeight="1">
      <c r="A214" s="45"/>
      <c r="B214" s="83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</row>
    <row r="215" spans="8:8" ht="15.75" customHeight="1">
      <c r="A215" s="45"/>
      <c r="B215" s="83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</row>
    <row r="216" spans="8:8" ht="15.75" customHeight="1">
      <c r="A216" s="45"/>
      <c r="B216" s="83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</row>
    <row r="217" spans="8:8" ht="15.75" customHeight="1">
      <c r="A217" s="45"/>
      <c r="B217" s="83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</row>
    <row r="218" spans="8:8" ht="15.75" customHeight="1">
      <c r="A218" s="45"/>
      <c r="B218" s="83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</row>
    <row r="219" spans="8:8" ht="15.75" customHeight="1">
      <c r="A219" s="45"/>
      <c r="B219" s="83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</row>
    <row r="220" spans="8:8" ht="15.75" customHeight="1">
      <c r="A220" s="45"/>
      <c r="B220" s="83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</row>
    <row r="221" spans="8:8" ht="15.75" customHeight="1">
      <c r="A221" s="45"/>
      <c r="B221" s="83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</row>
    <row r="222" spans="8:8" ht="15.75" customHeight="1">
      <c r="B222" s="83"/>
      <c r="E222" s="45"/>
      <c r="O222" s="45"/>
      <c r="P222" s="45"/>
      <c r="Q222" s="45"/>
      <c r="R222" s="45"/>
      <c r="U222" s="45"/>
      <c r="V222" s="45"/>
      <c r="W222" s="45"/>
      <c r="X222" s="45"/>
    </row>
    <row r="223" spans="8:8" ht="15.75" customHeight="1">
      <c r="B223" s="83"/>
      <c r="E223" s="45"/>
      <c r="O223" s="45"/>
      <c r="P223" s="45"/>
      <c r="Q223" s="45"/>
      <c r="R223" s="45"/>
      <c r="U223" s="45"/>
      <c r="V223" s="45"/>
      <c r="W223" s="45"/>
      <c r="X223" s="45"/>
    </row>
    <row r="224" spans="8:8" ht="15.75" customHeight="1">
      <c r="B224" s="83"/>
      <c r="E224" s="45"/>
      <c r="O224" s="45"/>
      <c r="P224" s="45"/>
      <c r="Q224" s="45"/>
      <c r="R224" s="45"/>
      <c r="U224" s="45"/>
      <c r="V224" s="45"/>
      <c r="W224" s="45"/>
      <c r="X224" s="45"/>
    </row>
    <row r="225" spans="8:8" ht="15.75" customHeight="1">
      <c r="B225" s="83"/>
      <c r="E225" s="45"/>
      <c r="O225" s="45"/>
      <c r="P225" s="45"/>
      <c r="Q225" s="45"/>
      <c r="R225" s="45"/>
      <c r="U225" s="45"/>
      <c r="V225" s="45"/>
      <c r="W225" s="45"/>
      <c r="X225" s="45"/>
    </row>
    <row r="226" spans="8:8" ht="15.75" customHeight="1">
      <c r="B226" s="83"/>
      <c r="E226" s="45"/>
      <c r="O226" s="45"/>
      <c r="P226" s="45"/>
      <c r="Q226" s="45"/>
      <c r="R226" s="45"/>
      <c r="U226" s="45"/>
      <c r="V226" s="45"/>
      <c r="W226" s="45"/>
      <c r="X226" s="45"/>
    </row>
    <row r="227" spans="8:8" ht="15.75" customHeight="1">
      <c r="B227" s="83"/>
      <c r="E227" s="45"/>
      <c r="O227" s="45"/>
      <c r="P227" s="45"/>
      <c r="Q227" s="45"/>
      <c r="R227" s="45"/>
      <c r="U227" s="45"/>
      <c r="V227" s="45"/>
      <c r="W227" s="45"/>
      <c r="X227" s="45"/>
    </row>
    <row r="228" spans="8:8" ht="15.75" customHeight="1">
      <c r="B228" s="83"/>
      <c r="E228" s="45"/>
      <c r="O228" s="45"/>
      <c r="P228" s="45"/>
      <c r="Q228" s="45"/>
      <c r="R228" s="45"/>
      <c r="U228" s="45"/>
      <c r="V228" s="45"/>
      <c r="W228" s="45"/>
      <c r="X228" s="45"/>
    </row>
    <row r="229" spans="8:8" ht="15.75" customHeight="1">
      <c r="B229" s="83"/>
      <c r="E229" s="45"/>
      <c r="O229" s="45"/>
      <c r="P229" s="45"/>
      <c r="Q229" s="45"/>
      <c r="R229" s="45"/>
      <c r="U229" s="45"/>
      <c r="V229" s="45"/>
      <c r="W229" s="45"/>
      <c r="X229" s="45"/>
    </row>
    <row r="230" spans="8:8" ht="15.75" customHeight="1">
      <c r="B230" s="83"/>
      <c r="E230" s="45"/>
      <c r="O230" s="45"/>
      <c r="P230" s="45"/>
      <c r="Q230" s="45"/>
      <c r="R230" s="45"/>
      <c r="U230" s="45"/>
      <c r="V230" s="45"/>
      <c r="W230" s="45"/>
      <c r="X230" s="45"/>
    </row>
    <row r="231" spans="8:8" ht="15.75" customHeight="1">
      <c r="B231" s="83"/>
      <c r="E231" s="45"/>
      <c r="O231" s="45"/>
      <c r="P231" s="45"/>
      <c r="Q231" s="45"/>
      <c r="R231" s="45"/>
      <c r="U231" s="45"/>
      <c r="V231" s="45"/>
      <c r="W231" s="45"/>
      <c r="X231" s="45"/>
    </row>
    <row r="232" spans="8:8" ht="15.75" customHeight="1">
      <c r="B232" s="83"/>
      <c r="E232" s="45"/>
      <c r="O232" s="45"/>
      <c r="P232" s="45"/>
      <c r="Q232" s="45"/>
      <c r="R232" s="45"/>
      <c r="U232" s="45"/>
      <c r="V232" s="45"/>
      <c r="W232" s="45"/>
      <c r="X232" s="45"/>
    </row>
    <row r="233" spans="8:8" ht="15.75" customHeight="1">
      <c r="B233" s="83"/>
      <c r="E233" s="45"/>
      <c r="O233" s="45"/>
      <c r="P233" s="45"/>
      <c r="Q233" s="45"/>
      <c r="R233" s="45"/>
      <c r="U233" s="45"/>
      <c r="V233" s="45"/>
      <c r="W233" s="45"/>
      <c r="X233" s="45"/>
    </row>
    <row r="234" spans="8:8" ht="15.75" customHeight="1">
      <c r="B234" s="83"/>
      <c r="E234" s="45"/>
      <c r="O234" s="45"/>
      <c r="P234" s="45"/>
      <c r="Q234" s="45"/>
      <c r="R234" s="45"/>
      <c r="U234" s="45"/>
      <c r="V234" s="45"/>
      <c r="W234" s="45"/>
      <c r="X234" s="45"/>
    </row>
    <row r="235" spans="8:8" ht="15.75" customHeight="1">
      <c r="B235" s="83"/>
      <c r="E235" s="45"/>
      <c r="O235" s="45"/>
      <c r="P235" s="45"/>
      <c r="Q235" s="45"/>
      <c r="R235" s="45"/>
      <c r="U235" s="45"/>
      <c r="V235" s="45"/>
      <c r="W235" s="45"/>
      <c r="X235" s="45"/>
    </row>
    <row r="236" spans="8:8" ht="15.75" customHeight="1">
      <c r="B236" s="83"/>
      <c r="E236" s="45"/>
      <c r="O236" s="45"/>
      <c r="P236" s="45"/>
      <c r="Q236" s="45"/>
      <c r="R236" s="45"/>
      <c r="U236" s="45"/>
      <c r="V236" s="45"/>
      <c r="W236" s="45"/>
      <c r="X236" s="45"/>
    </row>
    <row r="237" spans="8:8" ht="15.75" customHeight="1">
      <c r="B237" s="83"/>
      <c r="E237" s="45"/>
      <c r="O237" s="45"/>
      <c r="P237" s="45"/>
      <c r="Q237" s="45"/>
      <c r="R237" s="45"/>
      <c r="U237" s="45"/>
      <c r="V237" s="45"/>
      <c r="W237" s="45"/>
      <c r="X237" s="45"/>
    </row>
    <row r="238" spans="8:8" ht="15.75" customHeight="1">
      <c r="B238" s="83"/>
      <c r="E238" s="45"/>
      <c r="O238" s="45"/>
      <c r="P238" s="45"/>
      <c r="Q238" s="45"/>
      <c r="R238" s="45"/>
      <c r="U238" s="45"/>
      <c r="V238" s="45"/>
      <c r="W238" s="45"/>
      <c r="X238" s="45"/>
    </row>
    <row r="239" spans="8:8" ht="15.75" customHeight="1">
      <c r="B239" s="83"/>
      <c r="E239" s="45"/>
      <c r="O239" s="45"/>
      <c r="P239" s="45"/>
      <c r="Q239" s="45"/>
      <c r="R239" s="45"/>
      <c r="U239" s="45"/>
      <c r="V239" s="45"/>
      <c r="W239" s="45"/>
      <c r="X239" s="45"/>
    </row>
    <row r="240" spans="8:8" ht="15.75" customHeight="1">
      <c r="B240" s="83"/>
      <c r="E240" s="45"/>
      <c r="O240" s="45"/>
      <c r="P240" s="45"/>
      <c r="Q240" s="45"/>
      <c r="R240" s="45"/>
      <c r="U240" s="45"/>
      <c r="V240" s="45"/>
      <c r="W240" s="45"/>
      <c r="X240" s="45"/>
    </row>
    <row r="241" spans="8:8" ht="15.75" customHeight="1">
      <c r="B241" s="83"/>
      <c r="E241" s="45"/>
      <c r="O241" s="45"/>
      <c r="P241" s="45"/>
      <c r="Q241" s="45"/>
      <c r="R241" s="45"/>
      <c r="U241" s="45"/>
      <c r="V241" s="45"/>
      <c r="W241" s="45"/>
      <c r="X241" s="45"/>
    </row>
    <row r="242" spans="8:8" ht="15.75" customHeight="1">
      <c r="B242" s="83"/>
      <c r="E242" s="45"/>
      <c r="O242" s="45"/>
      <c r="P242" s="45"/>
      <c r="Q242" s="45"/>
      <c r="R242" s="45"/>
      <c r="U242" s="45"/>
      <c r="V242" s="45"/>
      <c r="W242" s="45"/>
      <c r="X242" s="45"/>
    </row>
    <row r="243" spans="8:8" ht="15.75" customHeight="1">
      <c r="B243" s="83"/>
      <c r="E243" s="45"/>
      <c r="O243" s="45"/>
      <c r="P243" s="45"/>
      <c r="Q243" s="45"/>
      <c r="R243" s="45"/>
      <c r="U243" s="45"/>
      <c r="V243" s="45"/>
      <c r="W243" s="45"/>
      <c r="X243" s="45"/>
    </row>
    <row r="244" spans="8:8" ht="15.75" customHeight="1">
      <c r="B244" s="83"/>
      <c r="E244" s="45"/>
      <c r="O244" s="45"/>
      <c r="P244" s="45"/>
      <c r="Q244" s="45"/>
      <c r="R244" s="45"/>
      <c r="U244" s="45"/>
      <c r="V244" s="45"/>
      <c r="W244" s="45"/>
      <c r="X244" s="45"/>
    </row>
    <row r="245" spans="8:8" ht="15.75" customHeight="1">
      <c r="B245" s="83"/>
      <c r="E245" s="45"/>
      <c r="O245" s="45"/>
      <c r="P245" s="45"/>
      <c r="Q245" s="45"/>
      <c r="R245" s="45"/>
      <c r="U245" s="45"/>
      <c r="V245" s="45"/>
      <c r="W245" s="45"/>
      <c r="X245" s="45"/>
    </row>
    <row r="246" spans="8:8" ht="15.75" customHeight="1">
      <c r="B246" s="83"/>
      <c r="E246" s="45"/>
      <c r="O246" s="45"/>
      <c r="P246" s="45"/>
      <c r="Q246" s="45"/>
      <c r="R246" s="45"/>
      <c r="U246" s="45"/>
      <c r="V246" s="45"/>
      <c r="W246" s="45"/>
      <c r="X246" s="45"/>
    </row>
    <row r="247" spans="8:8" ht="15.75" customHeight="1">
      <c r="B247" s="83"/>
      <c r="E247" s="45"/>
      <c r="O247" s="45"/>
      <c r="P247" s="45"/>
      <c r="Q247" s="45"/>
      <c r="R247" s="45"/>
      <c r="U247" s="45"/>
      <c r="V247" s="45"/>
      <c r="W247" s="45"/>
      <c r="X247" s="45"/>
    </row>
    <row r="248" spans="8:8" ht="15.75" customHeight="1">
      <c r="B248" s="83"/>
      <c r="E248" s="45"/>
      <c r="O248" s="45"/>
      <c r="P248" s="45"/>
      <c r="Q248" s="45"/>
      <c r="R248" s="45"/>
      <c r="U248" s="45"/>
      <c r="V248" s="45"/>
      <c r="W248" s="45"/>
      <c r="X248" s="45"/>
    </row>
    <row r="249" spans="8:8" ht="15.75" customHeight="1">
      <c r="B249" s="83"/>
      <c r="E249" s="45"/>
      <c r="O249" s="45"/>
      <c r="P249" s="45"/>
      <c r="Q249" s="45"/>
      <c r="R249" s="45"/>
      <c r="U249" s="45"/>
      <c r="V249" s="45"/>
      <c r="W249" s="45"/>
      <c r="X249" s="45"/>
    </row>
    <row r="250" spans="8:8" ht="15.75" customHeight="1">
      <c r="B250" s="83"/>
      <c r="E250" s="45"/>
      <c r="O250" s="45"/>
      <c r="P250" s="45"/>
      <c r="Q250" s="45"/>
      <c r="R250" s="45"/>
      <c r="U250" s="45"/>
      <c r="V250" s="45"/>
      <c r="W250" s="45"/>
      <c r="X250" s="45"/>
    </row>
    <row r="251" spans="8:8" ht="15.75" customHeight="1">
      <c r="B251" s="83"/>
      <c r="E251" s="45"/>
      <c r="O251" s="45"/>
      <c r="P251" s="45"/>
      <c r="Q251" s="45"/>
      <c r="R251" s="45"/>
      <c r="U251" s="45"/>
      <c r="V251" s="45"/>
      <c r="W251" s="45"/>
      <c r="X251" s="45"/>
    </row>
    <row r="252" spans="8:8" ht="15.75" customHeight="1">
      <c r="B252" s="83"/>
      <c r="E252" s="45"/>
      <c r="O252" s="45"/>
      <c r="P252" s="45"/>
      <c r="Q252" s="45"/>
      <c r="R252" s="45"/>
      <c r="U252" s="45"/>
      <c r="V252" s="45"/>
      <c r="W252" s="45"/>
      <c r="X252" s="45"/>
    </row>
    <row r="253" spans="8:8" ht="15.75" customHeight="1">
      <c r="B253" s="83"/>
      <c r="E253" s="45"/>
      <c r="O253" s="45"/>
      <c r="P253" s="45"/>
      <c r="Q253" s="45"/>
      <c r="R253" s="45"/>
      <c r="U253" s="45"/>
      <c r="V253" s="45"/>
      <c r="W253" s="45"/>
      <c r="X253" s="45"/>
    </row>
    <row r="254" spans="8:8" ht="15.75" customHeight="1">
      <c r="B254" s="83"/>
      <c r="E254" s="45"/>
      <c r="O254" s="45"/>
      <c r="P254" s="45"/>
      <c r="Q254" s="45"/>
      <c r="R254" s="45"/>
      <c r="U254" s="45"/>
      <c r="V254" s="45"/>
      <c r="W254" s="45"/>
      <c r="X254" s="45"/>
    </row>
    <row r="255" spans="8:8" ht="15.75" customHeight="1">
      <c r="B255" s="83"/>
      <c r="E255" s="45"/>
      <c r="O255" s="45"/>
      <c r="P255" s="45"/>
      <c r="Q255" s="45"/>
      <c r="R255" s="45"/>
      <c r="U255" s="45"/>
      <c r="V255" s="45"/>
      <c r="W255" s="45"/>
      <c r="X255" s="45"/>
    </row>
    <row r="256" spans="8:8" ht="15.75" customHeight="1">
      <c r="B256" s="83"/>
      <c r="E256" s="45"/>
      <c r="O256" s="45"/>
      <c r="P256" s="45"/>
      <c r="Q256" s="45"/>
      <c r="R256" s="45"/>
      <c r="U256" s="45"/>
      <c r="V256" s="45"/>
      <c r="W256" s="45"/>
      <c r="X256" s="45"/>
    </row>
    <row r="257" spans="8:8" ht="15.75" customHeight="1">
      <c r="B257" s="83"/>
      <c r="E257" s="45"/>
      <c r="O257" s="45"/>
      <c r="P257" s="45"/>
      <c r="Q257" s="45"/>
      <c r="R257" s="45"/>
      <c r="U257" s="45"/>
      <c r="V257" s="45"/>
      <c r="W257" s="45"/>
      <c r="X257" s="45"/>
    </row>
    <row r="258" spans="8:8" ht="15.75" customHeight="1">
      <c r="B258" s="83"/>
      <c r="E258" s="45"/>
      <c r="O258" s="45"/>
      <c r="P258" s="45"/>
      <c r="Q258" s="45"/>
      <c r="R258" s="45"/>
      <c r="U258" s="45"/>
      <c r="V258" s="45"/>
      <c r="W258" s="45"/>
      <c r="X258" s="45"/>
    </row>
    <row r="259" spans="8:8" ht="15.75" customHeight="1">
      <c r="B259" s="83"/>
      <c r="E259" s="45"/>
      <c r="O259" s="45"/>
      <c r="P259" s="45"/>
      <c r="Q259" s="45"/>
      <c r="R259" s="45"/>
      <c r="U259" s="45"/>
      <c r="V259" s="45"/>
      <c r="W259" s="45"/>
      <c r="X259" s="45"/>
    </row>
    <row r="260" spans="8:8" ht="15.75" customHeight="1">
      <c r="B260" s="83"/>
      <c r="E260" s="45"/>
      <c r="O260" s="45"/>
      <c r="P260" s="45"/>
      <c r="Q260" s="45"/>
      <c r="R260" s="45"/>
      <c r="U260" s="45"/>
      <c r="V260" s="45"/>
      <c r="W260" s="45"/>
      <c r="X260" s="45"/>
    </row>
    <row r="261" spans="8:8" ht="15.75" customHeight="1">
      <c r="B261" s="83"/>
      <c r="E261" s="45"/>
      <c r="O261" s="45"/>
      <c r="P261" s="45"/>
      <c r="Q261" s="45"/>
      <c r="R261" s="45"/>
      <c r="U261" s="45"/>
      <c r="V261" s="45"/>
      <c r="W261" s="45"/>
      <c r="X261" s="45"/>
    </row>
    <row r="262" spans="8:8" ht="15.75" customHeight="1">
      <c r="B262" s="83"/>
      <c r="E262" s="45"/>
      <c r="O262" s="45"/>
      <c r="P262" s="45"/>
      <c r="Q262" s="45"/>
      <c r="R262" s="45"/>
      <c r="U262" s="45"/>
      <c r="V262" s="45"/>
      <c r="W262" s="45"/>
      <c r="X262" s="45"/>
    </row>
    <row r="263" spans="8:8" ht="15.75" customHeight="1">
      <c r="B263" s="83"/>
      <c r="E263" s="45"/>
      <c r="O263" s="45"/>
      <c r="P263" s="45"/>
      <c r="Q263" s="45"/>
      <c r="R263" s="45"/>
      <c r="U263" s="45"/>
      <c r="V263" s="45"/>
      <c r="W263" s="45"/>
      <c r="X263" s="45"/>
    </row>
    <row r="264" spans="8:8" ht="15.75" customHeight="1">
      <c r="B264" s="83"/>
      <c r="E264" s="45"/>
      <c r="O264" s="45"/>
      <c r="P264" s="45"/>
      <c r="Q264" s="45"/>
      <c r="R264" s="45"/>
      <c r="U264" s="45"/>
      <c r="V264" s="45"/>
      <c r="W264" s="45"/>
      <c r="X264" s="45"/>
    </row>
    <row r="265" spans="8:8" ht="15.75" customHeight="1">
      <c r="B265" s="83"/>
      <c r="E265" s="45"/>
      <c r="O265" s="45"/>
      <c r="P265" s="45"/>
      <c r="Q265" s="45"/>
      <c r="R265" s="45"/>
      <c r="U265" s="45"/>
      <c r="V265" s="45"/>
      <c r="W265" s="45"/>
      <c r="X265" s="45"/>
    </row>
    <row r="266" spans="8:8" ht="15.75" customHeight="1">
      <c r="B266" s="83"/>
      <c r="E266" s="45"/>
      <c r="O266" s="45"/>
      <c r="P266" s="45"/>
      <c r="Q266" s="45"/>
      <c r="R266" s="45"/>
      <c r="U266" s="45"/>
      <c r="V266" s="45"/>
      <c r="W266" s="45"/>
      <c r="X266" s="45"/>
    </row>
    <row r="267" spans="8:8" ht="15.75" customHeight="1">
      <c r="B267" s="83"/>
      <c r="E267" s="45"/>
      <c r="O267" s="45"/>
      <c r="P267" s="45"/>
      <c r="Q267" s="45"/>
      <c r="R267" s="45"/>
      <c r="U267" s="45"/>
      <c r="V267" s="45"/>
      <c r="W267" s="45"/>
      <c r="X267" s="45"/>
    </row>
    <row r="268" spans="8:8" ht="15.75" customHeight="1">
      <c r="B268" s="83"/>
      <c r="E268" s="45"/>
      <c r="O268" s="45"/>
      <c r="P268" s="45"/>
      <c r="Q268" s="45"/>
      <c r="R268" s="45"/>
      <c r="U268" s="45"/>
      <c r="V268" s="45"/>
      <c r="W268" s="45"/>
      <c r="X268" s="45"/>
    </row>
    <row r="269" spans="8:8" ht="15.75" customHeight="1">
      <c r="B269" s="83"/>
      <c r="E269" s="45"/>
      <c r="O269" s="45"/>
      <c r="P269" s="45"/>
      <c r="Q269" s="45"/>
      <c r="R269" s="45"/>
      <c r="U269" s="45"/>
      <c r="V269" s="45"/>
      <c r="W269" s="45"/>
      <c r="X269" s="45"/>
    </row>
    <row r="270" spans="8:8" ht="15.75" customHeight="1">
      <c r="B270" s="83"/>
      <c r="E270" s="45"/>
      <c r="O270" s="45"/>
      <c r="P270" s="45"/>
      <c r="Q270" s="45"/>
      <c r="R270" s="45"/>
      <c r="U270" s="45"/>
      <c r="V270" s="45"/>
      <c r="W270" s="45"/>
      <c r="X270" s="45"/>
    </row>
    <row r="271" spans="8:8" ht="15.75" customHeight="1">
      <c r="B271" s="83"/>
      <c r="E271" s="45"/>
      <c r="O271" s="45"/>
      <c r="P271" s="45"/>
      <c r="Q271" s="45"/>
      <c r="R271" s="45"/>
      <c r="U271" s="45"/>
      <c r="V271" s="45"/>
      <c r="W271" s="45"/>
      <c r="X271" s="45"/>
    </row>
    <row r="272" spans="8:8" ht="15.75" customHeight="1">
      <c r="B272" s="83"/>
      <c r="E272" s="45"/>
      <c r="O272" s="45"/>
      <c r="P272" s="45"/>
      <c r="Q272" s="45"/>
      <c r="R272" s="45"/>
      <c r="U272" s="45"/>
      <c r="V272" s="45"/>
      <c r="W272" s="45"/>
      <c r="X272" s="45"/>
    </row>
    <row r="273" spans="8:8" ht="15.75" customHeight="1">
      <c r="B273" s="83"/>
      <c r="E273" s="45"/>
      <c r="O273" s="45"/>
      <c r="P273" s="45"/>
      <c r="Q273" s="45"/>
      <c r="R273" s="45"/>
      <c r="U273" s="45"/>
      <c r="V273" s="45"/>
      <c r="W273" s="45"/>
      <c r="X273" s="45"/>
    </row>
    <row r="274" spans="8:8" ht="15.75" customHeight="1">
      <c r="B274" s="83"/>
      <c r="E274" s="45"/>
      <c r="O274" s="45"/>
      <c r="P274" s="45"/>
      <c r="Q274" s="45"/>
      <c r="R274" s="45"/>
      <c r="U274" s="45"/>
      <c r="V274" s="45"/>
      <c r="W274" s="45"/>
      <c r="X274" s="45"/>
    </row>
    <row r="275" spans="8:8" ht="15.75" customHeight="1">
      <c r="B275" s="83"/>
      <c r="E275" s="45"/>
      <c r="O275" s="45"/>
      <c r="P275" s="45"/>
      <c r="Q275" s="45"/>
      <c r="R275" s="45"/>
      <c r="U275" s="45"/>
      <c r="V275" s="45"/>
      <c r="W275" s="45"/>
      <c r="X275" s="45"/>
    </row>
    <row r="276" spans="8:8" ht="15.75" customHeight="1">
      <c r="B276" s="83"/>
      <c r="E276" s="45"/>
      <c r="O276" s="45"/>
      <c r="P276" s="45"/>
      <c r="Q276" s="45"/>
      <c r="R276" s="45"/>
      <c r="U276" s="45"/>
      <c r="V276" s="45"/>
      <c r="W276" s="45"/>
      <c r="X276" s="45"/>
    </row>
    <row r="277" spans="8:8" ht="15.75" customHeight="1">
      <c r="B277" s="83"/>
      <c r="E277" s="45"/>
      <c r="O277" s="45"/>
      <c r="P277" s="45"/>
      <c r="Q277" s="45"/>
      <c r="R277" s="45"/>
      <c r="U277" s="45"/>
      <c r="V277" s="45"/>
      <c r="W277" s="45"/>
      <c r="X277" s="45"/>
    </row>
    <row r="278" spans="8:8" ht="15.75" customHeight="1">
      <c r="B278" s="83"/>
      <c r="E278" s="45"/>
      <c r="O278" s="45"/>
      <c r="P278" s="45"/>
      <c r="Q278" s="45"/>
      <c r="R278" s="45"/>
      <c r="U278" s="45"/>
      <c r="V278" s="45"/>
      <c r="W278" s="45"/>
      <c r="X278" s="45"/>
    </row>
    <row r="279" spans="8:8" ht="15.75" customHeight="1">
      <c r="B279" s="83"/>
      <c r="E279" s="45"/>
      <c r="O279" s="45"/>
      <c r="P279" s="45"/>
      <c r="Q279" s="45"/>
      <c r="R279" s="45"/>
      <c r="U279" s="45"/>
      <c r="V279" s="45"/>
      <c r="W279" s="45"/>
      <c r="X279" s="45"/>
    </row>
    <row r="280" spans="8:8" ht="15.75" customHeight="1">
      <c r="B280" s="83"/>
      <c r="E280" s="45"/>
      <c r="O280" s="45"/>
      <c r="P280" s="45"/>
      <c r="Q280" s="45"/>
      <c r="R280" s="45"/>
      <c r="U280" s="45"/>
      <c r="V280" s="45"/>
      <c r="W280" s="45"/>
      <c r="X280" s="45"/>
    </row>
    <row r="281" spans="8:8" ht="15.75" customHeight="1">
      <c r="B281" s="83"/>
      <c r="E281" s="45"/>
      <c r="O281" s="45"/>
      <c r="P281" s="45"/>
      <c r="Q281" s="45"/>
      <c r="R281" s="45"/>
      <c r="U281" s="45"/>
      <c r="V281" s="45"/>
      <c r="W281" s="45"/>
      <c r="X281" s="45"/>
    </row>
    <row r="282" spans="8:8" ht="15.75" customHeight="1">
      <c r="B282" s="83"/>
      <c r="E282" s="45"/>
      <c r="O282" s="45"/>
      <c r="P282" s="45"/>
      <c r="Q282" s="45"/>
      <c r="R282" s="45"/>
      <c r="U282" s="45"/>
      <c r="V282" s="45"/>
      <c r="W282" s="45"/>
      <c r="X282" s="45"/>
    </row>
    <row r="283" spans="8:8" ht="15.75" customHeight="1">
      <c r="B283" s="83"/>
      <c r="E283" s="45"/>
      <c r="O283" s="45"/>
      <c r="P283" s="45"/>
      <c r="Q283" s="45"/>
      <c r="R283" s="45"/>
      <c r="U283" s="45"/>
      <c r="V283" s="45"/>
      <c r="W283" s="45"/>
      <c r="X283" s="45"/>
    </row>
    <row r="284" spans="8:8" ht="15.75" customHeight="1">
      <c r="B284" s="83"/>
      <c r="E284" s="45"/>
      <c r="O284" s="45"/>
      <c r="P284" s="45"/>
      <c r="Q284" s="45"/>
      <c r="R284" s="45"/>
      <c r="U284" s="45"/>
      <c r="V284" s="45"/>
      <c r="W284" s="45"/>
      <c r="X284" s="45"/>
    </row>
    <row r="285" spans="8:8" ht="15.75" customHeight="1">
      <c r="B285" s="83"/>
      <c r="E285" s="45"/>
      <c r="O285" s="45"/>
      <c r="P285" s="45"/>
      <c r="Q285" s="45"/>
      <c r="R285" s="45"/>
      <c r="U285" s="45"/>
      <c r="V285" s="45"/>
      <c r="W285" s="45"/>
      <c r="X285" s="45"/>
    </row>
    <row r="286" spans="8:8" ht="15.75" customHeight="1">
      <c r="B286" s="83"/>
      <c r="E286" s="45"/>
      <c r="O286" s="45"/>
      <c r="P286" s="45"/>
      <c r="Q286" s="45"/>
      <c r="R286" s="45"/>
      <c r="U286" s="45"/>
      <c r="V286" s="45"/>
      <c r="W286" s="45"/>
      <c r="X286" s="45"/>
    </row>
    <row r="287" spans="8:8" ht="15.75" customHeight="1">
      <c r="B287" s="83"/>
      <c r="E287" s="45"/>
      <c r="O287" s="45"/>
      <c r="P287" s="45"/>
      <c r="Q287" s="45"/>
      <c r="R287" s="45"/>
      <c r="U287" s="45"/>
      <c r="V287" s="45"/>
      <c r="W287" s="45"/>
      <c r="X287" s="45"/>
    </row>
    <row r="288" spans="8:8" ht="15.75" customHeight="1">
      <c r="B288" s="83"/>
      <c r="E288" s="45"/>
      <c r="O288" s="45"/>
      <c r="P288" s="45"/>
      <c r="Q288" s="45"/>
      <c r="R288" s="45"/>
      <c r="U288" s="45"/>
      <c r="V288" s="45"/>
      <c r="W288" s="45"/>
      <c r="X288" s="45"/>
    </row>
    <row r="289" spans="8:8" ht="15.75" customHeight="1">
      <c r="B289" s="83"/>
      <c r="E289" s="45"/>
      <c r="O289" s="45"/>
      <c r="P289" s="45"/>
      <c r="Q289" s="45"/>
      <c r="R289" s="45"/>
      <c r="U289" s="45"/>
      <c r="V289" s="45"/>
      <c r="W289" s="45"/>
      <c r="X289" s="45"/>
    </row>
    <row r="290" spans="8:8" ht="15.75" customHeight="1">
      <c r="B290" s="83"/>
      <c r="E290" s="45"/>
      <c r="O290" s="45"/>
      <c r="P290" s="45"/>
      <c r="Q290" s="45"/>
      <c r="R290" s="45"/>
      <c r="U290" s="45"/>
      <c r="V290" s="45"/>
      <c r="W290" s="45"/>
      <c r="X290" s="45"/>
    </row>
    <row r="291" spans="8:8" ht="15.75" customHeight="1">
      <c r="B291" s="83"/>
      <c r="E291" s="45"/>
      <c r="O291" s="45"/>
      <c r="P291" s="45"/>
      <c r="Q291" s="45"/>
      <c r="R291" s="45"/>
      <c r="U291" s="45"/>
      <c r="V291" s="45"/>
      <c r="W291" s="45"/>
      <c r="X291" s="45"/>
    </row>
    <row r="292" spans="8:8" ht="15.75" customHeight="1">
      <c r="B292" s="83"/>
      <c r="E292" s="45"/>
      <c r="O292" s="45"/>
      <c r="P292" s="45"/>
      <c r="Q292" s="45"/>
      <c r="R292" s="45"/>
      <c r="U292" s="45"/>
      <c r="V292" s="45"/>
      <c r="W292" s="45"/>
      <c r="X292" s="45"/>
    </row>
    <row r="293" spans="8:8" ht="15.75" customHeight="1">
      <c r="B293" s="83"/>
      <c r="E293" s="45"/>
      <c r="O293" s="45"/>
      <c r="P293" s="45"/>
      <c r="Q293" s="45"/>
      <c r="R293" s="45"/>
      <c r="U293" s="45"/>
      <c r="V293" s="45"/>
      <c r="W293" s="45"/>
      <c r="X293" s="45"/>
    </row>
    <row r="294" spans="8:8" ht="15.75" customHeight="1">
      <c r="B294" s="83"/>
      <c r="E294" s="45"/>
      <c r="O294" s="45"/>
      <c r="P294" s="45"/>
      <c r="Q294" s="45"/>
      <c r="R294" s="45"/>
      <c r="U294" s="45"/>
      <c r="V294" s="45"/>
      <c r="W294" s="45"/>
      <c r="X294" s="45"/>
    </row>
    <row r="295" spans="8:8" ht="15.75" customHeight="1">
      <c r="B295" s="83"/>
      <c r="E295" s="45"/>
      <c r="O295" s="45"/>
      <c r="P295" s="45"/>
      <c r="Q295" s="45"/>
      <c r="R295" s="45"/>
      <c r="U295" s="45"/>
      <c r="V295" s="45"/>
      <c r="W295" s="45"/>
      <c r="X295" s="45"/>
    </row>
    <row r="296" spans="8:8" ht="15.75" customHeight="1">
      <c r="B296" s="83"/>
      <c r="E296" s="45"/>
      <c r="O296" s="45"/>
      <c r="P296" s="45"/>
      <c r="Q296" s="45"/>
      <c r="R296" s="45"/>
      <c r="U296" s="45"/>
      <c r="V296" s="45"/>
      <c r="W296" s="45"/>
      <c r="X296" s="45"/>
    </row>
    <row r="297" spans="8:8" ht="15.75" customHeight="1">
      <c r="B297" s="83"/>
      <c r="E297" s="45"/>
      <c r="O297" s="45"/>
      <c r="P297" s="45"/>
      <c r="Q297" s="45"/>
      <c r="R297" s="45"/>
      <c r="U297" s="45"/>
      <c r="V297" s="45"/>
      <c r="W297" s="45"/>
      <c r="X297" s="45"/>
    </row>
    <row r="298" spans="8:8" ht="15.75" customHeight="1">
      <c r="B298" s="83"/>
      <c r="E298" s="45"/>
      <c r="O298" s="45"/>
      <c r="P298" s="45"/>
      <c r="Q298" s="45"/>
      <c r="R298" s="45"/>
      <c r="U298" s="45"/>
      <c r="V298" s="45"/>
      <c r="W298" s="45"/>
      <c r="X298" s="45"/>
    </row>
    <row r="299" spans="8:8" ht="15.75" customHeight="1">
      <c r="B299" s="83"/>
      <c r="E299" s="45"/>
      <c r="O299" s="45"/>
      <c r="P299" s="45"/>
      <c r="Q299" s="45"/>
      <c r="R299" s="45"/>
      <c r="U299" s="45"/>
      <c r="V299" s="45"/>
      <c r="W299" s="45"/>
      <c r="X299" s="45"/>
    </row>
    <row r="300" spans="8:8" ht="15.75" customHeight="1">
      <c r="B300" s="83"/>
      <c r="E300" s="45"/>
      <c r="O300" s="45"/>
      <c r="P300" s="45"/>
      <c r="Q300" s="45"/>
      <c r="R300" s="45"/>
      <c r="U300" s="45"/>
      <c r="V300" s="45"/>
      <c r="W300" s="45"/>
      <c r="X300" s="45"/>
    </row>
    <row r="301" spans="8:8" ht="15.75" customHeight="1">
      <c r="B301" s="83"/>
      <c r="E301" s="45"/>
      <c r="O301" s="45"/>
      <c r="P301" s="45"/>
      <c r="Q301" s="45"/>
      <c r="R301" s="45"/>
      <c r="U301" s="45"/>
      <c r="V301" s="45"/>
      <c r="W301" s="45"/>
      <c r="X301" s="45"/>
    </row>
    <row r="302" spans="8:8" ht="15.75" customHeight="1">
      <c r="B302" s="83"/>
      <c r="E302" s="45"/>
      <c r="O302" s="45"/>
      <c r="P302" s="45"/>
      <c r="Q302" s="45"/>
      <c r="R302" s="45"/>
      <c r="U302" s="45"/>
      <c r="V302" s="45"/>
      <c r="W302" s="45"/>
      <c r="X302" s="45"/>
    </row>
    <row r="303" spans="8:8" ht="15.75" customHeight="1">
      <c r="B303" s="83"/>
      <c r="E303" s="45"/>
      <c r="O303" s="45"/>
      <c r="P303" s="45"/>
      <c r="Q303" s="45"/>
      <c r="R303" s="45"/>
      <c r="U303" s="45"/>
      <c r="V303" s="45"/>
      <c r="W303" s="45"/>
      <c r="X303" s="45"/>
    </row>
    <row r="304" spans="8:8" ht="15.75" customHeight="1">
      <c r="B304" s="83"/>
      <c r="E304" s="45"/>
      <c r="O304" s="45"/>
      <c r="P304" s="45"/>
      <c r="Q304" s="45"/>
      <c r="R304" s="45"/>
      <c r="U304" s="45"/>
      <c r="V304" s="45"/>
      <c r="W304" s="45"/>
      <c r="X304" s="45"/>
    </row>
    <row r="305" spans="8:8" ht="15.75" customHeight="1">
      <c r="B305" s="83"/>
      <c r="E305" s="45"/>
      <c r="O305" s="45"/>
      <c r="P305" s="45"/>
      <c r="Q305" s="45"/>
      <c r="R305" s="45"/>
      <c r="U305" s="45"/>
      <c r="V305" s="45"/>
      <c r="W305" s="45"/>
      <c r="X305" s="45"/>
    </row>
    <row r="306" spans="8:8" ht="15.75" customHeight="1">
      <c r="B306" s="83"/>
      <c r="E306" s="45"/>
      <c r="O306" s="45"/>
      <c r="P306" s="45"/>
      <c r="Q306" s="45"/>
      <c r="R306" s="45"/>
      <c r="U306" s="45"/>
      <c r="V306" s="45"/>
      <c r="W306" s="45"/>
      <c r="X306" s="45"/>
    </row>
    <row r="307" spans="8:8" ht="15.75" customHeight="1">
      <c r="B307" s="83"/>
      <c r="E307" s="45"/>
      <c r="O307" s="45"/>
      <c r="P307" s="45"/>
      <c r="Q307" s="45"/>
      <c r="R307" s="45"/>
      <c r="U307" s="45"/>
      <c r="V307" s="45"/>
      <c r="W307" s="45"/>
      <c r="X307" s="45"/>
    </row>
    <row r="308" spans="8:8" ht="15.75" customHeight="1">
      <c r="B308" s="83"/>
      <c r="E308" s="45"/>
      <c r="O308" s="45"/>
      <c r="P308" s="45"/>
      <c r="Q308" s="45"/>
      <c r="R308" s="45"/>
      <c r="U308" s="45"/>
      <c r="V308" s="45"/>
      <c r="W308" s="45"/>
      <c r="X308" s="45"/>
    </row>
    <row r="309" spans="8:8" ht="15.75" customHeight="1">
      <c r="B309" s="83"/>
      <c r="E309" s="45"/>
      <c r="O309" s="45"/>
      <c r="P309" s="45"/>
      <c r="Q309" s="45"/>
      <c r="R309" s="45"/>
      <c r="U309" s="45"/>
      <c r="V309" s="45"/>
      <c r="W309" s="45"/>
      <c r="X309" s="45"/>
    </row>
    <row r="310" spans="8:8" ht="15.75" customHeight="1">
      <c r="B310" s="83"/>
      <c r="E310" s="45"/>
      <c r="O310" s="45"/>
      <c r="P310" s="45"/>
      <c r="Q310" s="45"/>
      <c r="R310" s="45"/>
      <c r="U310" s="45"/>
      <c r="V310" s="45"/>
      <c r="W310" s="45"/>
      <c r="X310" s="45"/>
    </row>
    <row r="311" spans="8:8" ht="15.75" customHeight="1">
      <c r="B311" s="83"/>
      <c r="E311" s="45"/>
      <c r="O311" s="45"/>
      <c r="P311" s="45"/>
      <c r="Q311" s="45"/>
      <c r="R311" s="45"/>
      <c r="U311" s="45"/>
      <c r="V311" s="45"/>
      <c r="W311" s="45"/>
      <c r="X311" s="45"/>
    </row>
    <row r="312" spans="8:8" ht="15.75" customHeight="1">
      <c r="B312" s="83"/>
      <c r="E312" s="45"/>
      <c r="O312" s="45"/>
      <c r="P312" s="45"/>
      <c r="Q312" s="45"/>
      <c r="R312" s="45"/>
      <c r="U312" s="45"/>
      <c r="V312" s="45"/>
      <c r="W312" s="45"/>
      <c r="X312" s="45"/>
    </row>
    <row r="313" spans="8:8" ht="15.75" customHeight="1">
      <c r="B313" s="83"/>
      <c r="E313" s="45"/>
      <c r="O313" s="45"/>
      <c r="P313" s="45"/>
      <c r="Q313" s="45"/>
      <c r="R313" s="45"/>
      <c r="U313" s="45"/>
      <c r="V313" s="45"/>
      <c r="W313" s="45"/>
      <c r="X313" s="45"/>
    </row>
    <row r="314" spans="8:8" ht="15.75" customHeight="1">
      <c r="B314" s="83"/>
      <c r="E314" s="45"/>
      <c r="O314" s="45"/>
      <c r="P314" s="45"/>
      <c r="Q314" s="45"/>
      <c r="R314" s="45"/>
      <c r="U314" s="45"/>
      <c r="V314" s="45"/>
      <c r="W314" s="45"/>
      <c r="X314" s="45"/>
    </row>
    <row r="315" spans="8:8" ht="15.75" customHeight="1">
      <c r="B315" s="83"/>
      <c r="E315" s="45"/>
      <c r="O315" s="45"/>
      <c r="P315" s="45"/>
      <c r="Q315" s="45"/>
      <c r="R315" s="45"/>
      <c r="U315" s="45"/>
      <c r="V315" s="45"/>
      <c r="W315" s="45"/>
      <c r="X315" s="45"/>
    </row>
    <row r="316" spans="8:8" ht="15.75" customHeight="1">
      <c r="B316" s="83"/>
      <c r="E316" s="45"/>
      <c r="O316" s="45"/>
      <c r="P316" s="45"/>
      <c r="Q316" s="45"/>
      <c r="R316" s="45"/>
      <c r="U316" s="45"/>
      <c r="V316" s="45"/>
      <c r="W316" s="45"/>
      <c r="X316" s="45"/>
    </row>
    <row r="317" spans="8:8" ht="15.75" customHeight="1">
      <c r="B317" s="83"/>
      <c r="E317" s="45"/>
      <c r="O317" s="45"/>
      <c r="P317" s="45"/>
      <c r="Q317" s="45"/>
      <c r="R317" s="45"/>
      <c r="U317" s="45"/>
      <c r="V317" s="45"/>
      <c r="W317" s="45"/>
      <c r="X317" s="45"/>
    </row>
    <row r="318" spans="8:8" ht="15.75" customHeight="1">
      <c r="B318" s="83"/>
      <c r="E318" s="45"/>
      <c r="O318" s="45"/>
      <c r="P318" s="45"/>
      <c r="Q318" s="45"/>
      <c r="R318" s="45"/>
      <c r="U318" s="45"/>
      <c r="V318" s="45"/>
      <c r="W318" s="45"/>
      <c r="X318" s="45"/>
    </row>
    <row r="319" spans="8:8" ht="15.75" customHeight="1">
      <c r="B319" s="83"/>
      <c r="E319" s="45"/>
      <c r="O319" s="45"/>
      <c r="P319" s="45"/>
      <c r="Q319" s="45"/>
      <c r="R319" s="45"/>
      <c r="U319" s="45"/>
      <c r="V319" s="45"/>
      <c r="W319" s="45"/>
      <c r="X319" s="45"/>
    </row>
    <row r="320" spans="8:8" ht="15.75" customHeight="1">
      <c r="B320" s="83"/>
      <c r="E320" s="45"/>
      <c r="O320" s="45"/>
      <c r="P320" s="45"/>
      <c r="Q320" s="45"/>
      <c r="R320" s="45"/>
      <c r="U320" s="45"/>
      <c r="V320" s="45"/>
      <c r="W320" s="45"/>
      <c r="X320" s="45"/>
    </row>
    <row r="321" spans="8:8" ht="15.75" customHeight="1">
      <c r="B321" s="83"/>
      <c r="E321" s="45"/>
      <c r="O321" s="45"/>
      <c r="P321" s="45"/>
      <c r="Q321" s="45"/>
      <c r="R321" s="45"/>
      <c r="U321" s="45"/>
      <c r="V321" s="45"/>
      <c r="W321" s="45"/>
      <c r="X321" s="45"/>
    </row>
    <row r="322" spans="8:8" ht="15.75" customHeight="1">
      <c r="B322" s="83"/>
      <c r="E322" s="45"/>
      <c r="O322" s="45"/>
      <c r="P322" s="45"/>
      <c r="Q322" s="45"/>
      <c r="R322" s="45"/>
      <c r="U322" s="45"/>
      <c r="V322" s="45"/>
      <c r="W322" s="45"/>
      <c r="X322" s="45"/>
    </row>
    <row r="323" spans="8:8" ht="15.75" customHeight="1">
      <c r="B323" s="83"/>
      <c r="E323" s="45"/>
      <c r="O323" s="45"/>
      <c r="P323" s="45"/>
      <c r="Q323" s="45"/>
      <c r="R323" s="45"/>
      <c r="U323" s="45"/>
      <c r="V323" s="45"/>
      <c r="W323" s="45"/>
      <c r="X323" s="45"/>
    </row>
    <row r="324" spans="8:8" ht="15.75" customHeight="1">
      <c r="B324" s="83"/>
      <c r="E324" s="45"/>
      <c r="O324" s="45"/>
      <c r="P324" s="45"/>
      <c r="Q324" s="45"/>
      <c r="R324" s="45"/>
      <c r="U324" s="45"/>
      <c r="V324" s="45"/>
      <c r="W324" s="45"/>
      <c r="X324" s="45"/>
    </row>
    <row r="325" spans="8:8" ht="15.75" customHeight="1">
      <c r="B325" s="83"/>
      <c r="E325" s="45"/>
      <c r="O325" s="45"/>
      <c r="P325" s="45"/>
      <c r="Q325" s="45"/>
      <c r="R325" s="45"/>
      <c r="U325" s="45"/>
      <c r="V325" s="45"/>
      <c r="W325" s="45"/>
      <c r="X325" s="45"/>
    </row>
    <row r="326" spans="8:8" ht="15.75" customHeight="1">
      <c r="B326" s="83"/>
      <c r="E326" s="45"/>
      <c r="O326" s="45"/>
      <c r="P326" s="45"/>
      <c r="Q326" s="45"/>
      <c r="R326" s="45"/>
      <c r="U326" s="45"/>
      <c r="V326" s="45"/>
      <c r="W326" s="45"/>
      <c r="X326" s="45"/>
    </row>
    <row r="327" spans="8:8" ht="15.75" customHeight="1">
      <c r="B327" s="83"/>
      <c r="E327" s="45"/>
      <c r="O327" s="45"/>
      <c r="P327" s="45"/>
      <c r="Q327" s="45"/>
      <c r="R327" s="45"/>
      <c r="U327" s="45"/>
      <c r="V327" s="45"/>
      <c r="W327" s="45"/>
      <c r="X327" s="45"/>
    </row>
    <row r="328" spans="8:8" ht="15.75" customHeight="1">
      <c r="B328" s="83"/>
      <c r="E328" s="45"/>
      <c r="O328" s="45"/>
      <c r="P328" s="45"/>
      <c r="Q328" s="45"/>
      <c r="R328" s="45"/>
      <c r="U328" s="45"/>
      <c r="V328" s="45"/>
      <c r="W328" s="45"/>
      <c r="X328" s="45"/>
    </row>
    <row r="329" spans="8:8" ht="15.75" customHeight="1">
      <c r="B329" s="83"/>
      <c r="E329" s="45"/>
      <c r="O329" s="45"/>
      <c r="P329" s="45"/>
      <c r="Q329" s="45"/>
      <c r="R329" s="45"/>
      <c r="U329" s="45"/>
      <c r="V329" s="45"/>
      <c r="W329" s="45"/>
      <c r="X329" s="45"/>
    </row>
    <row r="330" spans="8:8" ht="15.75" customHeight="1">
      <c r="B330" s="83"/>
      <c r="E330" s="45"/>
      <c r="O330" s="45"/>
      <c r="P330" s="45"/>
      <c r="Q330" s="45"/>
      <c r="R330" s="45"/>
      <c r="U330" s="45"/>
      <c r="V330" s="45"/>
      <c r="W330" s="45"/>
      <c r="X330" s="45"/>
    </row>
    <row r="331" spans="8:8" ht="15.75" customHeight="1">
      <c r="B331" s="83"/>
      <c r="E331" s="45"/>
      <c r="O331" s="45"/>
      <c r="P331" s="45"/>
      <c r="Q331" s="45"/>
      <c r="R331" s="45"/>
      <c r="U331" s="45"/>
      <c r="V331" s="45"/>
      <c r="W331" s="45"/>
      <c r="X331" s="45"/>
    </row>
    <row r="332" spans="8:8" ht="15.75" customHeight="1">
      <c r="B332" s="83"/>
      <c r="E332" s="45"/>
      <c r="O332" s="45"/>
      <c r="P332" s="45"/>
      <c r="Q332" s="45"/>
      <c r="R332" s="45"/>
      <c r="U332" s="45"/>
      <c r="V332" s="45"/>
      <c r="W332" s="45"/>
      <c r="X332" s="45"/>
    </row>
    <row r="333" spans="8:8" ht="15.75" customHeight="1">
      <c r="B333" s="83"/>
      <c r="E333" s="45"/>
      <c r="O333" s="45"/>
      <c r="P333" s="45"/>
      <c r="Q333" s="45"/>
      <c r="R333" s="45"/>
      <c r="U333" s="45"/>
      <c r="V333" s="45"/>
      <c r="W333" s="45"/>
      <c r="X333" s="45"/>
    </row>
    <row r="334" spans="8:8" ht="15.75" customHeight="1">
      <c r="B334" s="83"/>
      <c r="E334" s="45"/>
      <c r="O334" s="45"/>
      <c r="P334" s="45"/>
      <c r="Q334" s="45"/>
      <c r="R334" s="45"/>
      <c r="U334" s="45"/>
      <c r="V334" s="45"/>
      <c r="W334" s="45"/>
      <c r="X334" s="45"/>
    </row>
    <row r="335" spans="8:8" ht="15.75" customHeight="1">
      <c r="B335" s="83"/>
      <c r="E335" s="45"/>
      <c r="O335" s="45"/>
      <c r="P335" s="45"/>
      <c r="Q335" s="45"/>
      <c r="R335" s="45"/>
      <c r="U335" s="45"/>
      <c r="V335" s="45"/>
      <c r="W335" s="45"/>
      <c r="X335" s="45"/>
    </row>
    <row r="336" spans="8:8" ht="15.75" customHeight="1">
      <c r="B336" s="83"/>
      <c r="E336" s="45"/>
      <c r="O336" s="45"/>
      <c r="P336" s="45"/>
      <c r="Q336" s="45"/>
      <c r="R336" s="45"/>
      <c r="U336" s="45"/>
      <c r="V336" s="45"/>
      <c r="W336" s="45"/>
      <c r="X336" s="45"/>
    </row>
    <row r="337" spans="8:8" ht="15.75" customHeight="1">
      <c r="B337" s="83"/>
      <c r="E337" s="45"/>
      <c r="O337" s="45"/>
      <c r="P337" s="45"/>
      <c r="Q337" s="45"/>
      <c r="R337" s="45"/>
      <c r="U337" s="45"/>
      <c r="V337" s="45"/>
      <c r="W337" s="45"/>
      <c r="X337" s="45"/>
    </row>
    <row r="338" spans="8:8" ht="15.75" customHeight="1">
      <c r="B338" s="83"/>
      <c r="E338" s="45"/>
      <c r="O338" s="45"/>
      <c r="P338" s="45"/>
      <c r="Q338" s="45"/>
      <c r="R338" s="45"/>
      <c r="U338" s="45"/>
      <c r="V338" s="45"/>
      <c r="W338" s="45"/>
      <c r="X338" s="45"/>
    </row>
    <row r="339" spans="8:8" ht="15.75" customHeight="1">
      <c r="B339" s="83"/>
      <c r="E339" s="45"/>
      <c r="O339" s="45"/>
      <c r="P339" s="45"/>
      <c r="Q339" s="45"/>
      <c r="R339" s="45"/>
      <c r="U339" s="45"/>
      <c r="V339" s="45"/>
      <c r="W339" s="45"/>
      <c r="X339" s="45"/>
    </row>
    <row r="340" spans="8:8" ht="15.75" customHeight="1">
      <c r="B340" s="83"/>
      <c r="E340" s="45"/>
      <c r="O340" s="45"/>
      <c r="P340" s="45"/>
      <c r="Q340" s="45"/>
      <c r="R340" s="45"/>
      <c r="U340" s="45"/>
      <c r="V340" s="45"/>
      <c r="W340" s="45"/>
      <c r="X340" s="45"/>
    </row>
    <row r="341" spans="8:8" ht="15.75" customHeight="1">
      <c r="B341" s="83"/>
      <c r="E341" s="45"/>
      <c r="O341" s="45"/>
      <c r="P341" s="45"/>
      <c r="Q341" s="45"/>
      <c r="R341" s="45"/>
      <c r="U341" s="45"/>
      <c r="V341" s="45"/>
      <c r="W341" s="45"/>
      <c r="X341" s="45"/>
    </row>
    <row r="342" spans="8:8" ht="15.75" customHeight="1">
      <c r="B342" s="83"/>
      <c r="E342" s="45"/>
      <c r="O342" s="45"/>
      <c r="P342" s="45"/>
      <c r="Q342" s="45"/>
      <c r="R342" s="45"/>
      <c r="U342" s="45"/>
      <c r="V342" s="45"/>
      <c r="W342" s="45"/>
      <c r="X342" s="45"/>
    </row>
    <row r="343" spans="8:8" ht="15.75" customHeight="1">
      <c r="B343" s="83"/>
      <c r="E343" s="45"/>
      <c r="O343" s="45"/>
      <c r="P343" s="45"/>
      <c r="Q343" s="45"/>
      <c r="R343" s="45"/>
      <c r="U343" s="45"/>
      <c r="V343" s="45"/>
      <c r="W343" s="45"/>
      <c r="X343" s="45"/>
    </row>
    <row r="344" spans="8:8" ht="15.75" customHeight="1">
      <c r="B344" s="83"/>
      <c r="E344" s="45"/>
      <c r="O344" s="45"/>
      <c r="P344" s="45"/>
      <c r="Q344" s="45"/>
      <c r="R344" s="45"/>
      <c r="U344" s="45"/>
      <c r="V344" s="45"/>
      <c r="W344" s="45"/>
      <c r="X344" s="45"/>
    </row>
    <row r="345" spans="8:8" ht="15.75" customHeight="1">
      <c r="B345" s="83"/>
      <c r="E345" s="45"/>
      <c r="O345" s="45"/>
      <c r="P345" s="45"/>
      <c r="Q345" s="45"/>
      <c r="R345" s="45"/>
      <c r="U345" s="45"/>
      <c r="V345" s="45"/>
      <c r="W345" s="45"/>
      <c r="X345" s="45"/>
    </row>
    <row r="346" spans="8:8" ht="15.75" customHeight="1">
      <c r="B346" s="83"/>
      <c r="E346" s="45"/>
      <c r="O346" s="45"/>
      <c r="P346" s="45"/>
      <c r="Q346" s="45"/>
      <c r="R346" s="45"/>
      <c r="U346" s="45"/>
      <c r="V346" s="45"/>
      <c r="W346" s="45"/>
      <c r="X346" s="45"/>
    </row>
    <row r="347" spans="8:8" ht="15.75" customHeight="1">
      <c r="B347" s="83"/>
      <c r="E347" s="45"/>
      <c r="O347" s="45"/>
      <c r="P347" s="45"/>
      <c r="Q347" s="45"/>
      <c r="R347" s="45"/>
      <c r="U347" s="45"/>
      <c r="V347" s="45"/>
      <c r="W347" s="45"/>
      <c r="X347" s="45"/>
    </row>
    <row r="348" spans="8:8" ht="15.75" customHeight="1">
      <c r="B348" s="83"/>
      <c r="E348" s="45"/>
      <c r="O348" s="45"/>
      <c r="P348" s="45"/>
      <c r="Q348" s="45"/>
      <c r="R348" s="45"/>
      <c r="U348" s="45"/>
      <c r="V348" s="45"/>
      <c r="W348" s="45"/>
      <c r="X348" s="45"/>
    </row>
    <row r="349" spans="8:8" ht="15.75" customHeight="1">
      <c r="B349" s="83"/>
      <c r="E349" s="45"/>
      <c r="O349" s="45"/>
      <c r="P349" s="45"/>
      <c r="Q349" s="45"/>
      <c r="R349" s="45"/>
      <c r="U349" s="45"/>
      <c r="V349" s="45"/>
      <c r="W349" s="45"/>
      <c r="X349" s="45"/>
    </row>
    <row r="350" spans="8:8" ht="15.75" customHeight="1">
      <c r="B350" s="83"/>
      <c r="E350" s="45"/>
      <c r="O350" s="45"/>
      <c r="P350" s="45"/>
      <c r="Q350" s="45"/>
      <c r="R350" s="45"/>
      <c r="U350" s="45"/>
      <c r="V350" s="45"/>
      <c r="W350" s="45"/>
      <c r="X350" s="45"/>
    </row>
    <row r="351" spans="8:8" ht="15.75" customHeight="1">
      <c r="B351" s="83"/>
      <c r="E351" s="45"/>
      <c r="O351" s="45"/>
      <c r="P351" s="45"/>
      <c r="Q351" s="45"/>
      <c r="R351" s="45"/>
      <c r="U351" s="45"/>
      <c r="V351" s="45"/>
      <c r="W351" s="45"/>
      <c r="X351" s="45"/>
    </row>
    <row r="352" spans="8:8" ht="15.75" customHeight="1">
      <c r="B352" s="83"/>
      <c r="E352" s="45"/>
      <c r="O352" s="45"/>
      <c r="P352" s="45"/>
      <c r="Q352" s="45"/>
      <c r="R352" s="45"/>
      <c r="U352" s="45"/>
      <c r="V352" s="45"/>
      <c r="W352" s="45"/>
      <c r="X352" s="45"/>
    </row>
    <row r="353" spans="8:8" ht="15.75" customHeight="1">
      <c r="B353" s="83"/>
      <c r="E353" s="45"/>
      <c r="O353" s="45"/>
      <c r="P353" s="45"/>
      <c r="Q353" s="45"/>
      <c r="R353" s="45"/>
      <c r="U353" s="45"/>
      <c r="V353" s="45"/>
      <c r="W353" s="45"/>
      <c r="X353" s="45"/>
    </row>
    <row r="354" spans="8:8" ht="15.75" customHeight="1">
      <c r="B354" s="83"/>
      <c r="E354" s="45"/>
      <c r="O354" s="45"/>
      <c r="P354" s="45"/>
      <c r="Q354" s="45"/>
      <c r="R354" s="45"/>
      <c r="U354" s="45"/>
      <c r="V354" s="45"/>
      <c r="W354" s="45"/>
      <c r="X354" s="45"/>
    </row>
    <row r="355" spans="8:8" ht="15.75" customHeight="1">
      <c r="B355" s="83"/>
      <c r="E355" s="45"/>
      <c r="O355" s="45"/>
      <c r="P355" s="45"/>
      <c r="Q355" s="45"/>
      <c r="R355" s="45"/>
      <c r="U355" s="45"/>
      <c r="V355" s="45"/>
      <c r="W355" s="45"/>
      <c r="X355" s="45"/>
    </row>
    <row r="356" spans="8:8" ht="15.75" customHeight="1">
      <c r="B356" s="83"/>
      <c r="E356" s="45"/>
      <c r="O356" s="45"/>
      <c r="P356" s="45"/>
      <c r="Q356" s="45"/>
      <c r="R356" s="45"/>
      <c r="U356" s="45"/>
      <c r="V356" s="45"/>
      <c r="W356" s="45"/>
      <c r="X356" s="45"/>
    </row>
    <row r="357" spans="8:8" ht="15.75" customHeight="1">
      <c r="B357" s="83"/>
      <c r="E357" s="45"/>
      <c r="O357" s="45"/>
      <c r="P357" s="45"/>
      <c r="Q357" s="45"/>
      <c r="R357" s="45"/>
      <c r="U357" s="45"/>
      <c r="V357" s="45"/>
      <c r="W357" s="45"/>
      <c r="X357" s="45"/>
    </row>
    <row r="358" spans="8:8" ht="15.75" customHeight="1">
      <c r="B358" s="83"/>
      <c r="E358" s="45"/>
      <c r="O358" s="45"/>
      <c r="P358" s="45"/>
      <c r="Q358" s="45"/>
      <c r="R358" s="45"/>
      <c r="U358" s="45"/>
      <c r="V358" s="45"/>
      <c r="W358" s="45"/>
      <c r="X358" s="45"/>
    </row>
    <row r="359" spans="8:8" ht="15.75" customHeight="1">
      <c r="B359" s="83"/>
      <c r="E359" s="45"/>
      <c r="O359" s="45"/>
      <c r="P359" s="45"/>
      <c r="Q359" s="45"/>
      <c r="R359" s="45"/>
      <c r="U359" s="45"/>
      <c r="V359" s="45"/>
      <c r="W359" s="45"/>
      <c r="X359" s="45"/>
    </row>
    <row r="360" spans="8:8" ht="15.75" customHeight="1">
      <c r="B360" s="83"/>
      <c r="E360" s="45"/>
      <c r="O360" s="45"/>
      <c r="P360" s="45"/>
      <c r="Q360" s="45"/>
      <c r="R360" s="45"/>
      <c r="U360" s="45"/>
      <c r="V360" s="45"/>
      <c r="W360" s="45"/>
      <c r="X360" s="45"/>
    </row>
    <row r="361" spans="8:8" ht="15.75" customHeight="1">
      <c r="B361" s="83"/>
      <c r="E361" s="45"/>
      <c r="O361" s="45"/>
      <c r="P361" s="45"/>
      <c r="Q361" s="45"/>
      <c r="R361" s="45"/>
      <c r="U361" s="45"/>
      <c r="V361" s="45"/>
      <c r="W361" s="45"/>
      <c r="X361" s="45"/>
    </row>
    <row r="362" spans="8:8" ht="15.75" customHeight="1">
      <c r="B362" s="83"/>
      <c r="E362" s="45"/>
      <c r="O362" s="45"/>
      <c r="P362" s="45"/>
      <c r="Q362" s="45"/>
      <c r="R362" s="45"/>
      <c r="U362" s="45"/>
      <c r="V362" s="45"/>
      <c r="W362" s="45"/>
      <c r="X362" s="45"/>
    </row>
    <row r="363" spans="8:8" ht="15.75" customHeight="1">
      <c r="B363" s="83"/>
      <c r="E363" s="45"/>
      <c r="O363" s="45"/>
      <c r="P363" s="45"/>
      <c r="Q363" s="45"/>
      <c r="R363" s="45"/>
      <c r="U363" s="45"/>
      <c r="V363" s="45"/>
      <c r="W363" s="45"/>
      <c r="X363" s="45"/>
    </row>
    <row r="364" spans="8:8" ht="15.75" customHeight="1">
      <c r="B364" s="83"/>
      <c r="E364" s="45"/>
      <c r="O364" s="45"/>
      <c r="P364" s="45"/>
      <c r="Q364" s="45"/>
      <c r="R364" s="45"/>
      <c r="U364" s="45"/>
      <c r="V364" s="45"/>
      <c r="W364" s="45"/>
      <c r="X364" s="45"/>
    </row>
    <row r="365" spans="8:8" ht="15.75" customHeight="1">
      <c r="B365" s="83"/>
      <c r="E365" s="45"/>
      <c r="O365" s="45"/>
      <c r="P365" s="45"/>
      <c r="Q365" s="45"/>
      <c r="R365" s="45"/>
      <c r="U365" s="45"/>
      <c r="V365" s="45"/>
      <c r="W365" s="45"/>
      <c r="X365" s="45"/>
    </row>
    <row r="366" spans="8:8" ht="15.75" customHeight="1">
      <c r="B366" s="83"/>
      <c r="E366" s="45"/>
      <c r="O366" s="45"/>
      <c r="P366" s="45"/>
      <c r="Q366" s="45"/>
      <c r="R366" s="45"/>
      <c r="U366" s="45"/>
      <c r="V366" s="45"/>
      <c r="W366" s="45"/>
      <c r="X366" s="45"/>
    </row>
    <row r="367" spans="8:8" ht="15.75" customHeight="1">
      <c r="B367" s="83"/>
      <c r="E367" s="45"/>
      <c r="O367" s="45"/>
      <c r="P367" s="45"/>
      <c r="Q367" s="45"/>
      <c r="R367" s="45"/>
      <c r="U367" s="45"/>
      <c r="V367" s="45"/>
      <c r="W367" s="45"/>
      <c r="X367" s="45"/>
    </row>
    <row r="368" spans="8:8" ht="15.75" customHeight="1">
      <c r="B368" s="83"/>
      <c r="E368" s="45"/>
      <c r="O368" s="45"/>
      <c r="P368" s="45"/>
      <c r="Q368" s="45"/>
      <c r="R368" s="45"/>
      <c r="U368" s="45"/>
      <c r="V368" s="45"/>
      <c r="W368" s="45"/>
      <c r="X368" s="45"/>
    </row>
    <row r="369" spans="8:8" ht="15.75" customHeight="1">
      <c r="B369" s="83"/>
      <c r="E369" s="45"/>
      <c r="O369" s="45"/>
      <c r="P369" s="45"/>
      <c r="Q369" s="45"/>
      <c r="R369" s="45"/>
      <c r="U369" s="45"/>
      <c r="V369" s="45"/>
      <c r="W369" s="45"/>
      <c r="X369" s="45"/>
    </row>
    <row r="370" spans="8:8" ht="15.75" customHeight="1">
      <c r="B370" s="83"/>
      <c r="E370" s="45"/>
      <c r="O370" s="45"/>
      <c r="P370" s="45"/>
      <c r="Q370" s="45"/>
      <c r="R370" s="45"/>
      <c r="U370" s="45"/>
      <c r="V370" s="45"/>
      <c r="W370" s="45"/>
      <c r="X370" s="45"/>
    </row>
    <row r="371" spans="8:8" ht="15.75" customHeight="1">
      <c r="B371" s="83"/>
      <c r="E371" s="45"/>
      <c r="O371" s="45"/>
      <c r="P371" s="45"/>
      <c r="Q371" s="45"/>
      <c r="R371" s="45"/>
      <c r="U371" s="45"/>
      <c r="V371" s="45"/>
      <c r="W371" s="45"/>
      <c r="X371" s="45"/>
    </row>
    <row r="372" spans="8:8" ht="15.75" customHeight="1">
      <c r="B372" s="83"/>
      <c r="E372" s="45"/>
      <c r="O372" s="45"/>
      <c r="P372" s="45"/>
      <c r="Q372" s="45"/>
      <c r="R372" s="45"/>
      <c r="U372" s="45"/>
      <c r="V372" s="45"/>
      <c r="W372" s="45"/>
      <c r="X372" s="45"/>
    </row>
    <row r="373" spans="8:8" ht="15.75" customHeight="1">
      <c r="B373" s="83"/>
      <c r="E373" s="45"/>
      <c r="O373" s="45"/>
      <c r="P373" s="45"/>
      <c r="Q373" s="45"/>
      <c r="R373" s="45"/>
      <c r="U373" s="45"/>
      <c r="V373" s="45"/>
      <c r="W373" s="45"/>
      <c r="X373" s="45"/>
    </row>
    <row r="374" spans="8:8" ht="15.75" customHeight="1">
      <c r="B374" s="83"/>
      <c r="E374" s="45"/>
      <c r="O374" s="45"/>
      <c r="P374" s="45"/>
      <c r="Q374" s="45"/>
      <c r="R374" s="45"/>
      <c r="U374" s="45"/>
      <c r="V374" s="45"/>
      <c r="W374" s="45"/>
      <c r="X374" s="45"/>
    </row>
    <row r="375" spans="8:8" ht="15.75" customHeight="1">
      <c r="B375" s="83"/>
      <c r="E375" s="45"/>
      <c r="O375" s="45"/>
      <c r="P375" s="45"/>
      <c r="Q375" s="45"/>
      <c r="R375" s="45"/>
      <c r="U375" s="45"/>
      <c r="V375" s="45"/>
      <c r="W375" s="45"/>
      <c r="X375" s="45"/>
    </row>
    <row r="376" spans="8:8" ht="15.75" customHeight="1">
      <c r="B376" s="83"/>
      <c r="E376" s="45"/>
      <c r="O376" s="45"/>
      <c r="P376" s="45"/>
      <c r="Q376" s="45"/>
      <c r="R376" s="45"/>
      <c r="U376" s="45"/>
      <c r="V376" s="45"/>
      <c r="W376" s="45"/>
      <c r="X376" s="45"/>
    </row>
    <row r="377" spans="8:8" ht="15.75" customHeight="1">
      <c r="B377" s="83"/>
      <c r="E377" s="45"/>
      <c r="O377" s="45"/>
      <c r="P377" s="45"/>
      <c r="Q377" s="45"/>
      <c r="R377" s="45"/>
      <c r="U377" s="45"/>
      <c r="V377" s="45"/>
      <c r="W377" s="45"/>
      <c r="X377" s="45"/>
    </row>
    <row r="378" spans="8:8" ht="15.75" customHeight="1">
      <c r="B378" s="83"/>
      <c r="E378" s="45"/>
      <c r="O378" s="45"/>
      <c r="P378" s="45"/>
      <c r="Q378" s="45"/>
      <c r="R378" s="45"/>
      <c r="U378" s="45"/>
      <c r="V378" s="45"/>
      <c r="W378" s="45"/>
      <c r="X378" s="45"/>
    </row>
    <row r="379" spans="8:8" ht="15.75" customHeight="1">
      <c r="B379" s="83"/>
      <c r="E379" s="45"/>
      <c r="O379" s="45"/>
      <c r="P379" s="45"/>
      <c r="Q379" s="45"/>
      <c r="R379" s="45"/>
      <c r="U379" s="45"/>
      <c r="V379" s="45"/>
      <c r="W379" s="45"/>
      <c r="X379" s="45"/>
    </row>
    <row r="380" spans="8:8" ht="15.75" customHeight="1">
      <c r="B380" s="83"/>
      <c r="E380" s="45"/>
      <c r="O380" s="45"/>
      <c r="P380" s="45"/>
      <c r="Q380" s="45"/>
      <c r="R380" s="45"/>
      <c r="U380" s="45"/>
      <c r="V380" s="45"/>
      <c r="W380" s="45"/>
      <c r="X380" s="45"/>
    </row>
    <row r="381" spans="8:8" ht="15.75" customHeight="1">
      <c r="B381" s="83"/>
      <c r="E381" s="45"/>
      <c r="O381" s="45"/>
      <c r="P381" s="45"/>
      <c r="Q381" s="45"/>
      <c r="R381" s="45"/>
      <c r="U381" s="45"/>
      <c r="V381" s="45"/>
      <c r="W381" s="45"/>
      <c r="X381" s="45"/>
    </row>
    <row r="382" spans="8:8" ht="15.75" customHeight="1">
      <c r="B382" s="83"/>
      <c r="E382" s="45"/>
      <c r="O382" s="45"/>
      <c r="P382" s="45"/>
      <c r="Q382" s="45"/>
      <c r="R382" s="45"/>
      <c r="U382" s="45"/>
      <c r="V382" s="45"/>
      <c r="W382" s="45"/>
      <c r="X382" s="45"/>
    </row>
    <row r="383" spans="8:8" ht="15.75" customHeight="1">
      <c r="B383" s="83"/>
      <c r="E383" s="45"/>
      <c r="O383" s="45"/>
      <c r="P383" s="45"/>
      <c r="Q383" s="45"/>
      <c r="R383" s="45"/>
      <c r="U383" s="45"/>
      <c r="V383" s="45"/>
      <c r="W383" s="45"/>
      <c r="X383" s="45"/>
    </row>
    <row r="384" spans="8:8" ht="15.75" customHeight="1">
      <c r="B384" s="83"/>
      <c r="E384" s="45"/>
      <c r="O384" s="45"/>
      <c r="P384" s="45"/>
      <c r="Q384" s="45"/>
      <c r="R384" s="45"/>
      <c r="U384" s="45"/>
      <c r="V384" s="45"/>
      <c r="W384" s="45"/>
      <c r="X384" s="45"/>
    </row>
    <row r="385" spans="8:8" ht="15.75" customHeight="1">
      <c r="B385" s="83"/>
      <c r="E385" s="45"/>
      <c r="O385" s="45"/>
      <c r="P385" s="45"/>
      <c r="Q385" s="45"/>
      <c r="R385" s="45"/>
      <c r="U385" s="45"/>
      <c r="V385" s="45"/>
      <c r="W385" s="45"/>
      <c r="X385" s="45"/>
    </row>
    <row r="386" spans="8:8" ht="15.75" customHeight="1">
      <c r="B386" s="83"/>
      <c r="E386" s="45"/>
      <c r="O386" s="45"/>
      <c r="P386" s="45"/>
      <c r="Q386" s="45"/>
      <c r="R386" s="45"/>
      <c r="U386" s="45"/>
      <c r="V386" s="45"/>
      <c r="W386" s="45"/>
      <c r="X386" s="45"/>
    </row>
    <row r="387" spans="8:8" ht="15.75" customHeight="1">
      <c r="B387" s="83"/>
      <c r="E387" s="45"/>
      <c r="O387" s="45"/>
      <c r="P387" s="45"/>
      <c r="Q387" s="45"/>
      <c r="R387" s="45"/>
      <c r="U387" s="45"/>
      <c r="V387" s="45"/>
      <c r="W387" s="45"/>
      <c r="X387" s="45"/>
    </row>
    <row r="388" spans="8:8" ht="15.75" customHeight="1">
      <c r="B388" s="83"/>
      <c r="E388" s="45"/>
      <c r="O388" s="45"/>
      <c r="P388" s="45"/>
      <c r="Q388" s="45"/>
      <c r="R388" s="45"/>
      <c r="U388" s="45"/>
      <c r="V388" s="45"/>
      <c r="W388" s="45"/>
      <c r="X388" s="45"/>
    </row>
    <row r="389" spans="8:8" ht="15.75" customHeight="1">
      <c r="B389" s="83"/>
      <c r="E389" s="45"/>
      <c r="O389" s="45"/>
      <c r="P389" s="45"/>
      <c r="Q389" s="45"/>
      <c r="R389" s="45"/>
      <c r="U389" s="45"/>
      <c r="V389" s="45"/>
      <c r="W389" s="45"/>
      <c r="X389" s="45"/>
    </row>
    <row r="390" spans="8:8" ht="15.75" customHeight="1">
      <c r="B390" s="83"/>
      <c r="E390" s="45"/>
      <c r="O390" s="45"/>
      <c r="P390" s="45"/>
      <c r="Q390" s="45"/>
      <c r="R390" s="45"/>
      <c r="U390" s="45"/>
      <c r="V390" s="45"/>
      <c r="W390" s="45"/>
      <c r="X390" s="45"/>
    </row>
    <row r="391" spans="8:8" ht="15.75" customHeight="1">
      <c r="B391" s="83"/>
      <c r="E391" s="45"/>
      <c r="O391" s="45"/>
      <c r="P391" s="45"/>
      <c r="Q391" s="45"/>
      <c r="R391" s="45"/>
      <c r="U391" s="45"/>
      <c r="V391" s="45"/>
      <c r="W391" s="45"/>
      <c r="X391" s="45"/>
    </row>
    <row r="392" spans="8:8" ht="15.75" customHeight="1">
      <c r="B392" s="83"/>
      <c r="E392" s="45"/>
      <c r="O392" s="45"/>
      <c r="P392" s="45"/>
      <c r="Q392" s="45"/>
      <c r="R392" s="45"/>
      <c r="U392" s="45"/>
      <c r="V392" s="45"/>
      <c r="W392" s="45"/>
      <c r="X392" s="45"/>
    </row>
    <row r="393" spans="8:8" ht="15.75" customHeight="1">
      <c r="B393" s="83"/>
      <c r="E393" s="45"/>
      <c r="O393" s="45"/>
      <c r="P393" s="45"/>
      <c r="Q393" s="45"/>
      <c r="R393" s="45"/>
      <c r="U393" s="45"/>
      <c r="V393" s="45"/>
      <c r="W393" s="45"/>
      <c r="X393" s="45"/>
    </row>
    <row r="394" spans="8:8" ht="15.75" customHeight="1">
      <c r="B394" s="83"/>
      <c r="E394" s="45"/>
      <c r="O394" s="45"/>
      <c r="P394" s="45"/>
      <c r="Q394" s="45"/>
      <c r="R394" s="45"/>
      <c r="U394" s="45"/>
      <c r="V394" s="45"/>
      <c r="W394" s="45"/>
      <c r="X394" s="45"/>
    </row>
    <row r="395" spans="8:8" ht="15.75" customHeight="1">
      <c r="B395" s="83"/>
      <c r="E395" s="45"/>
      <c r="O395" s="45"/>
      <c r="P395" s="45"/>
      <c r="Q395" s="45"/>
      <c r="R395" s="45"/>
      <c r="U395" s="45"/>
      <c r="V395" s="45"/>
      <c r="W395" s="45"/>
      <c r="X395" s="45"/>
    </row>
    <row r="396" spans="8:8" ht="15.75" customHeight="1">
      <c r="B396" s="83"/>
      <c r="E396" s="45"/>
      <c r="O396" s="45"/>
      <c r="P396" s="45"/>
      <c r="Q396" s="45"/>
      <c r="R396" s="45"/>
      <c r="U396" s="45"/>
      <c r="V396" s="45"/>
      <c r="W396" s="45"/>
      <c r="X396" s="45"/>
    </row>
    <row r="397" spans="8:8" ht="15.75" customHeight="1">
      <c r="B397" s="83"/>
      <c r="E397" s="45"/>
      <c r="O397" s="45"/>
      <c r="P397" s="45"/>
      <c r="Q397" s="45"/>
      <c r="R397" s="45"/>
      <c r="U397" s="45"/>
      <c r="V397" s="45"/>
      <c r="W397" s="45"/>
      <c r="X397" s="45"/>
    </row>
    <row r="398" spans="8:8" ht="15.75" customHeight="1">
      <c r="B398" s="83"/>
      <c r="E398" s="45"/>
      <c r="O398" s="45"/>
      <c r="P398" s="45"/>
      <c r="Q398" s="45"/>
      <c r="R398" s="45"/>
      <c r="U398" s="45"/>
      <c r="V398" s="45"/>
      <c r="W398" s="45"/>
      <c r="X398" s="45"/>
    </row>
    <row r="399" spans="8:8" ht="15.75" customHeight="1">
      <c r="B399" s="83"/>
      <c r="E399" s="45"/>
      <c r="O399" s="45"/>
      <c r="P399" s="45"/>
      <c r="Q399" s="45"/>
      <c r="R399" s="45"/>
      <c r="U399" s="45"/>
      <c r="V399" s="45"/>
      <c r="W399" s="45"/>
      <c r="X399" s="45"/>
    </row>
    <row r="400" spans="8:8" ht="15.75" customHeight="1">
      <c r="B400" s="83"/>
      <c r="E400" s="45"/>
      <c r="O400" s="45"/>
      <c r="P400" s="45"/>
      <c r="Q400" s="45"/>
      <c r="R400" s="45"/>
      <c r="U400" s="45"/>
      <c r="V400" s="45"/>
      <c r="W400" s="45"/>
      <c r="X400" s="45"/>
    </row>
    <row r="401" spans="8:8" ht="15.75" customHeight="1">
      <c r="B401" s="83"/>
      <c r="E401" s="45"/>
      <c r="O401" s="45"/>
      <c r="P401" s="45"/>
      <c r="Q401" s="45"/>
      <c r="R401" s="45"/>
      <c r="U401" s="45"/>
      <c r="V401" s="45"/>
      <c r="W401" s="45"/>
      <c r="X401" s="45"/>
    </row>
    <row r="402" spans="8:8" ht="15.75" customHeight="1">
      <c r="B402" s="83"/>
      <c r="E402" s="45"/>
      <c r="O402" s="45"/>
      <c r="P402" s="45"/>
      <c r="Q402" s="45"/>
      <c r="R402" s="45"/>
      <c r="U402" s="45"/>
      <c r="V402" s="45"/>
      <c r="W402" s="45"/>
      <c r="X402" s="45"/>
    </row>
    <row r="403" spans="8:8" ht="15.75" customHeight="1">
      <c r="B403" s="83"/>
      <c r="E403" s="45"/>
      <c r="O403" s="45"/>
      <c r="P403" s="45"/>
      <c r="Q403" s="45"/>
      <c r="R403" s="45"/>
      <c r="U403" s="45"/>
      <c r="V403" s="45"/>
      <c r="W403" s="45"/>
      <c r="X403" s="45"/>
    </row>
    <row r="404" spans="8:8" ht="15.75" customHeight="1">
      <c r="B404" s="83"/>
      <c r="E404" s="45"/>
      <c r="O404" s="45"/>
      <c r="P404" s="45"/>
      <c r="Q404" s="45"/>
      <c r="R404" s="45"/>
      <c r="U404" s="45"/>
      <c r="V404" s="45"/>
      <c r="W404" s="45"/>
      <c r="X404" s="45"/>
    </row>
    <row r="405" spans="8:8" ht="15.75" customHeight="1">
      <c r="B405" s="83"/>
      <c r="E405" s="45"/>
      <c r="O405" s="45"/>
      <c r="P405" s="45"/>
      <c r="Q405" s="45"/>
      <c r="R405" s="45"/>
      <c r="U405" s="45"/>
      <c r="V405" s="45"/>
      <c r="W405" s="45"/>
      <c r="X405" s="45"/>
    </row>
    <row r="406" spans="8:8" ht="15.75" customHeight="1">
      <c r="B406" s="83"/>
      <c r="E406" s="45"/>
      <c r="O406" s="45"/>
      <c r="P406" s="45"/>
      <c r="Q406" s="45"/>
      <c r="R406" s="45"/>
      <c r="U406" s="45"/>
      <c r="V406" s="45"/>
      <c r="W406" s="45"/>
      <c r="X406" s="45"/>
    </row>
    <row r="407" spans="8:8" ht="15.75" customHeight="1">
      <c r="B407" s="83"/>
      <c r="E407" s="45"/>
      <c r="O407" s="45"/>
      <c r="P407" s="45"/>
      <c r="Q407" s="45"/>
      <c r="R407" s="45"/>
      <c r="U407" s="45"/>
      <c r="V407" s="45"/>
      <c r="W407" s="45"/>
      <c r="X407" s="45"/>
    </row>
    <row r="408" spans="8:8" ht="15.75" customHeight="1">
      <c r="B408" s="83"/>
      <c r="E408" s="45"/>
      <c r="O408" s="45"/>
      <c r="P408" s="45"/>
      <c r="Q408" s="45"/>
      <c r="R408" s="45"/>
      <c r="U408" s="45"/>
      <c r="V408" s="45"/>
      <c r="W408" s="45"/>
      <c r="X408" s="45"/>
    </row>
    <row r="409" spans="8:8" ht="15.75" customHeight="1">
      <c r="B409" s="83"/>
      <c r="E409" s="45"/>
      <c r="O409" s="45"/>
      <c r="P409" s="45"/>
      <c r="Q409" s="45"/>
      <c r="R409" s="45"/>
      <c r="U409" s="45"/>
      <c r="V409" s="45"/>
      <c r="W409" s="45"/>
      <c r="X409" s="45"/>
    </row>
    <row r="410" spans="8:8" ht="15.75" customHeight="1">
      <c r="B410" s="83"/>
      <c r="E410" s="45"/>
      <c r="O410" s="45"/>
      <c r="P410" s="45"/>
      <c r="Q410" s="45"/>
      <c r="R410" s="45"/>
      <c r="U410" s="45"/>
      <c r="V410" s="45"/>
      <c r="W410" s="45"/>
      <c r="X410" s="45"/>
    </row>
    <row r="411" spans="8:8" ht="15.75" customHeight="1">
      <c r="B411" s="83"/>
      <c r="E411" s="45"/>
      <c r="O411" s="45"/>
      <c r="P411" s="45"/>
      <c r="Q411" s="45"/>
      <c r="R411" s="45"/>
      <c r="U411" s="45"/>
      <c r="V411" s="45"/>
      <c r="W411" s="45"/>
      <c r="X411" s="45"/>
    </row>
    <row r="412" spans="8:8" ht="15.75" customHeight="1">
      <c r="B412" s="83"/>
      <c r="E412" s="45"/>
      <c r="O412" s="45"/>
      <c r="P412" s="45"/>
      <c r="Q412" s="45"/>
      <c r="R412" s="45"/>
      <c r="U412" s="45"/>
      <c r="V412" s="45"/>
      <c r="W412" s="45"/>
      <c r="X412" s="45"/>
    </row>
    <row r="413" spans="8:8" ht="15.75" customHeight="1">
      <c r="B413" s="83"/>
      <c r="E413" s="45"/>
      <c r="O413" s="45"/>
      <c r="P413" s="45"/>
      <c r="Q413" s="45"/>
      <c r="R413" s="45"/>
      <c r="U413" s="45"/>
      <c r="V413" s="45"/>
      <c r="W413" s="45"/>
      <c r="X413" s="45"/>
    </row>
    <row r="414" spans="8:8" ht="15.75" customHeight="1">
      <c r="B414" s="83"/>
      <c r="E414" s="45"/>
      <c r="O414" s="45"/>
      <c r="P414" s="45"/>
      <c r="Q414" s="45"/>
      <c r="R414" s="45"/>
      <c r="U414" s="45"/>
      <c r="V414" s="45"/>
      <c r="W414" s="45"/>
      <c r="X414" s="45"/>
    </row>
    <row r="415" spans="8:8" ht="15.75" customHeight="1">
      <c r="B415" s="83"/>
      <c r="E415" s="45"/>
      <c r="O415" s="45"/>
      <c r="P415" s="45"/>
      <c r="Q415" s="45"/>
      <c r="R415" s="45"/>
      <c r="U415" s="45"/>
      <c r="V415" s="45"/>
      <c r="W415" s="45"/>
      <c r="X415" s="45"/>
    </row>
    <row r="416" spans="8:8" ht="15.75" customHeight="1">
      <c r="B416" s="83"/>
      <c r="E416" s="45"/>
      <c r="O416" s="45"/>
      <c r="P416" s="45"/>
      <c r="Q416" s="45"/>
      <c r="R416" s="45"/>
      <c r="U416" s="45"/>
      <c r="V416" s="45"/>
      <c r="W416" s="45"/>
      <c r="X416" s="45"/>
    </row>
    <row r="417" spans="8:8" ht="15.75" customHeight="1">
      <c r="B417" s="83"/>
      <c r="E417" s="45"/>
      <c r="O417" s="45"/>
      <c r="P417" s="45"/>
      <c r="Q417" s="45"/>
      <c r="R417" s="45"/>
      <c r="U417" s="45"/>
      <c r="V417" s="45"/>
      <c r="W417" s="45"/>
      <c r="X417" s="45"/>
    </row>
    <row r="418" spans="8:8" ht="15.75" customHeight="1">
      <c r="B418" s="83"/>
      <c r="E418" s="45"/>
      <c r="O418" s="45"/>
      <c r="P418" s="45"/>
      <c r="Q418" s="45"/>
      <c r="R418" s="45"/>
      <c r="U418" s="45"/>
      <c r="V418" s="45"/>
      <c r="W418" s="45"/>
      <c r="X418" s="45"/>
    </row>
    <row r="419" spans="8:8" ht="15.75" customHeight="1">
      <c r="B419" s="83"/>
      <c r="E419" s="45"/>
      <c r="O419" s="45"/>
      <c r="P419" s="45"/>
      <c r="Q419" s="45"/>
      <c r="R419" s="45"/>
      <c r="U419" s="45"/>
      <c r="V419" s="45"/>
      <c r="W419" s="45"/>
      <c r="X419" s="45"/>
    </row>
    <row r="420" spans="8:8" ht="15.75" customHeight="1">
      <c r="B420" s="83"/>
      <c r="E420" s="45"/>
      <c r="O420" s="45"/>
      <c r="P420" s="45"/>
      <c r="Q420" s="45"/>
      <c r="R420" s="45"/>
      <c r="U420" s="45"/>
      <c r="V420" s="45"/>
      <c r="W420" s="45"/>
      <c r="X420" s="45"/>
    </row>
    <row r="421" spans="8:8" ht="15.75" customHeight="1">
      <c r="B421" s="83"/>
      <c r="E421" s="45"/>
      <c r="O421" s="45"/>
      <c r="P421" s="45"/>
      <c r="Q421" s="45"/>
      <c r="R421" s="45"/>
      <c r="U421" s="45"/>
      <c r="V421" s="45"/>
      <c r="W421" s="45"/>
      <c r="X421" s="45"/>
    </row>
    <row r="422" spans="8:8" ht="15.75" customHeight="1">
      <c r="B422" s="83"/>
      <c r="E422" s="45"/>
      <c r="O422" s="45"/>
      <c r="P422" s="45"/>
      <c r="Q422" s="45"/>
      <c r="R422" s="45"/>
      <c r="U422" s="45"/>
      <c r="V422" s="45"/>
      <c r="W422" s="45"/>
      <c r="X422" s="45"/>
    </row>
    <row r="423" spans="8:8" ht="15.75" customHeight="1">
      <c r="B423" s="83"/>
      <c r="E423" s="45"/>
      <c r="O423" s="45"/>
      <c r="P423" s="45"/>
      <c r="Q423" s="45"/>
      <c r="R423" s="45"/>
      <c r="U423" s="45"/>
      <c r="V423" s="45"/>
      <c r="W423" s="45"/>
      <c r="X423" s="45"/>
    </row>
    <row r="424" spans="8:8" ht="15.75" customHeight="1">
      <c r="B424" s="83"/>
      <c r="E424" s="45"/>
      <c r="O424" s="45"/>
      <c r="P424" s="45"/>
      <c r="Q424" s="45"/>
      <c r="R424" s="45"/>
      <c r="U424" s="45"/>
      <c r="V424" s="45"/>
      <c r="W424" s="45"/>
      <c r="X424" s="45"/>
    </row>
    <row r="425" spans="8:8" ht="15.75" customHeight="1">
      <c r="B425" s="83"/>
      <c r="E425" s="45"/>
      <c r="O425" s="45"/>
      <c r="P425" s="45"/>
      <c r="Q425" s="45"/>
      <c r="R425" s="45"/>
      <c r="U425" s="45"/>
      <c r="V425" s="45"/>
      <c r="W425" s="45"/>
      <c r="X425" s="45"/>
    </row>
    <row r="426" spans="8:8" ht="15.75" customHeight="1">
      <c r="B426" s="83"/>
      <c r="E426" s="45"/>
      <c r="O426" s="45"/>
      <c r="P426" s="45"/>
      <c r="Q426" s="45"/>
      <c r="R426" s="45"/>
      <c r="U426" s="45"/>
      <c r="V426" s="45"/>
      <c r="W426" s="45"/>
      <c r="X426" s="45"/>
    </row>
    <row r="427" spans="8:8" ht="15.75" customHeight="1">
      <c r="B427" s="83"/>
      <c r="E427" s="45"/>
      <c r="O427" s="45"/>
      <c r="P427" s="45"/>
      <c r="Q427" s="45"/>
      <c r="R427" s="45"/>
      <c r="U427" s="45"/>
      <c r="V427" s="45"/>
      <c r="W427" s="45"/>
      <c r="X427" s="45"/>
    </row>
    <row r="428" spans="8:8" ht="15.75" customHeight="1">
      <c r="B428" s="83"/>
      <c r="E428" s="45"/>
      <c r="O428" s="45"/>
      <c r="P428" s="45"/>
      <c r="Q428" s="45"/>
      <c r="R428" s="45"/>
      <c r="U428" s="45"/>
      <c r="V428" s="45"/>
      <c r="W428" s="45"/>
      <c r="X428" s="45"/>
    </row>
    <row r="429" spans="8:8" ht="15.75" customHeight="1">
      <c r="B429" s="83"/>
      <c r="E429" s="45"/>
      <c r="O429" s="45"/>
      <c r="P429" s="45"/>
      <c r="Q429" s="45"/>
      <c r="R429" s="45"/>
      <c r="U429" s="45"/>
      <c r="V429" s="45"/>
      <c r="W429" s="45"/>
      <c r="X429" s="45"/>
    </row>
    <row r="430" spans="8:8" ht="15.75" customHeight="1">
      <c r="B430" s="83"/>
      <c r="E430" s="45"/>
      <c r="O430" s="45"/>
      <c r="P430" s="45"/>
      <c r="Q430" s="45"/>
      <c r="R430" s="45"/>
      <c r="U430" s="45"/>
      <c r="V430" s="45"/>
      <c r="W430" s="45"/>
      <c r="X430" s="45"/>
    </row>
    <row r="431" spans="8:8" ht="15.75" customHeight="1">
      <c r="B431" s="83"/>
      <c r="E431" s="45"/>
      <c r="O431" s="45"/>
      <c r="P431" s="45"/>
      <c r="Q431" s="45"/>
      <c r="R431" s="45"/>
      <c r="U431" s="45"/>
      <c r="V431" s="45"/>
      <c r="W431" s="45"/>
      <c r="X431" s="45"/>
    </row>
    <row r="432" spans="8:8" ht="15.75" customHeight="1">
      <c r="B432" s="83"/>
      <c r="E432" s="45"/>
      <c r="O432" s="45"/>
      <c r="P432" s="45"/>
      <c r="Q432" s="45"/>
      <c r="R432" s="45"/>
      <c r="U432" s="45"/>
      <c r="V432" s="45"/>
      <c r="W432" s="45"/>
      <c r="X432" s="45"/>
    </row>
    <row r="433" spans="8:8" ht="15.75" customHeight="1">
      <c r="B433" s="83"/>
      <c r="E433" s="45"/>
      <c r="O433" s="45"/>
      <c r="P433" s="45"/>
      <c r="Q433" s="45"/>
      <c r="R433" s="45"/>
      <c r="U433" s="45"/>
      <c r="V433" s="45"/>
      <c r="W433" s="45"/>
      <c r="X433" s="45"/>
    </row>
    <row r="434" spans="8:8" ht="15.75" customHeight="1">
      <c r="B434" s="83"/>
      <c r="E434" s="45"/>
      <c r="O434" s="45"/>
      <c r="P434" s="45"/>
      <c r="Q434" s="45"/>
      <c r="R434" s="45"/>
      <c r="U434" s="45"/>
      <c r="V434" s="45"/>
      <c r="W434" s="45"/>
      <c r="X434" s="45"/>
    </row>
    <row r="435" spans="8:8" ht="15.75" customHeight="1">
      <c r="B435" s="83"/>
      <c r="E435" s="45"/>
      <c r="O435" s="45"/>
      <c r="P435" s="45"/>
      <c r="Q435" s="45"/>
      <c r="R435" s="45"/>
      <c r="U435" s="45"/>
      <c r="V435" s="45"/>
      <c r="W435" s="45"/>
      <c r="X435" s="45"/>
    </row>
    <row r="436" spans="8:8" ht="15.75" customHeight="1">
      <c r="B436" s="83"/>
      <c r="E436" s="45"/>
      <c r="O436" s="45"/>
      <c r="P436" s="45"/>
      <c r="Q436" s="45"/>
      <c r="R436" s="45"/>
      <c r="U436" s="45"/>
      <c r="V436" s="45"/>
      <c r="W436" s="45"/>
      <c r="X436" s="45"/>
    </row>
    <row r="437" spans="8:8" ht="15.75" customHeight="1">
      <c r="B437" s="83"/>
      <c r="E437" s="45"/>
      <c r="O437" s="45"/>
      <c r="P437" s="45"/>
      <c r="Q437" s="45"/>
      <c r="R437" s="45"/>
      <c r="U437" s="45"/>
      <c r="V437" s="45"/>
      <c r="W437" s="45"/>
      <c r="X437" s="45"/>
    </row>
    <row r="438" spans="8:8" ht="15.75" customHeight="1">
      <c r="B438" s="83"/>
      <c r="E438" s="45"/>
      <c r="O438" s="45"/>
      <c r="P438" s="45"/>
      <c r="Q438" s="45"/>
      <c r="R438" s="45"/>
      <c r="U438" s="45"/>
      <c r="V438" s="45"/>
      <c r="W438" s="45"/>
      <c r="X438" s="45"/>
    </row>
    <row r="439" spans="8:8" ht="15.75" customHeight="1">
      <c r="B439" s="83"/>
      <c r="E439" s="45"/>
      <c r="O439" s="45"/>
      <c r="P439" s="45"/>
      <c r="Q439" s="45"/>
      <c r="R439" s="45"/>
      <c r="U439" s="45"/>
      <c r="V439" s="45"/>
      <c r="W439" s="45"/>
      <c r="X439" s="45"/>
    </row>
    <row r="440" spans="8:8" ht="15.75" customHeight="1">
      <c r="B440" s="83"/>
      <c r="E440" s="45"/>
      <c r="O440" s="45"/>
      <c r="P440" s="45"/>
      <c r="Q440" s="45"/>
      <c r="R440" s="45"/>
      <c r="U440" s="45"/>
      <c r="V440" s="45"/>
      <c r="W440" s="45"/>
      <c r="X440" s="45"/>
    </row>
    <row r="441" spans="8:8" ht="15.75" customHeight="1">
      <c r="B441" s="83"/>
      <c r="E441" s="45"/>
      <c r="O441" s="45"/>
      <c r="P441" s="45"/>
      <c r="Q441" s="45"/>
      <c r="R441" s="45"/>
      <c r="U441" s="45"/>
      <c r="V441" s="45"/>
      <c r="W441" s="45"/>
      <c r="X441" s="45"/>
    </row>
    <row r="442" spans="8:8" ht="15.75" customHeight="1">
      <c r="B442" s="83"/>
      <c r="E442" s="45"/>
      <c r="O442" s="45"/>
      <c r="P442" s="45"/>
      <c r="Q442" s="45"/>
      <c r="R442" s="45"/>
      <c r="U442" s="45"/>
      <c r="V442" s="45"/>
      <c r="W442" s="45"/>
      <c r="X442" s="45"/>
    </row>
    <row r="443" spans="8:8" ht="15.75" customHeight="1">
      <c r="B443" s="83"/>
      <c r="E443" s="45"/>
      <c r="O443" s="45"/>
      <c r="P443" s="45"/>
      <c r="Q443" s="45"/>
      <c r="R443" s="45"/>
      <c r="U443" s="45"/>
      <c r="V443" s="45"/>
      <c r="W443" s="45"/>
      <c r="X443" s="45"/>
    </row>
    <row r="444" spans="8:8" ht="15.75" customHeight="1">
      <c r="B444" s="83"/>
      <c r="E444" s="45"/>
      <c r="O444" s="45"/>
      <c r="P444" s="45"/>
      <c r="Q444" s="45"/>
      <c r="R444" s="45"/>
      <c r="U444" s="45"/>
      <c r="V444" s="45"/>
      <c r="W444" s="45"/>
      <c r="X444" s="45"/>
    </row>
    <row r="445" spans="8:8" ht="15.75" customHeight="1">
      <c r="B445" s="83"/>
      <c r="E445" s="45"/>
      <c r="O445" s="45"/>
      <c r="P445" s="45"/>
      <c r="Q445" s="45"/>
      <c r="R445" s="45"/>
      <c r="U445" s="45"/>
      <c r="V445" s="45"/>
      <c r="W445" s="45"/>
      <c r="X445" s="45"/>
    </row>
    <row r="446" spans="8:8" ht="15.75" customHeight="1">
      <c r="B446" s="83"/>
      <c r="E446" s="45"/>
      <c r="O446" s="45"/>
      <c r="P446" s="45"/>
      <c r="Q446" s="45"/>
      <c r="R446" s="45"/>
      <c r="U446" s="45"/>
      <c r="V446" s="45"/>
      <c r="W446" s="45"/>
      <c r="X446" s="45"/>
    </row>
    <row r="447" spans="8:8" ht="15.75" customHeight="1">
      <c r="B447" s="83"/>
      <c r="E447" s="45"/>
      <c r="O447" s="45"/>
      <c r="P447" s="45"/>
      <c r="Q447" s="45"/>
      <c r="R447" s="45"/>
      <c r="U447" s="45"/>
      <c r="V447" s="45"/>
      <c r="W447" s="45"/>
      <c r="X447" s="45"/>
    </row>
    <row r="448" spans="8:8" ht="15.75" customHeight="1">
      <c r="B448" s="83"/>
      <c r="E448" s="45"/>
      <c r="O448" s="45"/>
      <c r="P448" s="45"/>
      <c r="Q448" s="45"/>
      <c r="R448" s="45"/>
      <c r="U448" s="45"/>
      <c r="V448" s="45"/>
      <c r="W448" s="45"/>
      <c r="X448" s="45"/>
    </row>
    <row r="449" spans="8:8" ht="15.75" customHeight="1">
      <c r="B449" s="83"/>
      <c r="E449" s="45"/>
      <c r="O449" s="45"/>
      <c r="P449" s="45"/>
      <c r="Q449" s="45"/>
      <c r="R449" s="45"/>
      <c r="U449" s="45"/>
      <c r="V449" s="45"/>
      <c r="W449" s="45"/>
      <c r="X449" s="45"/>
    </row>
    <row r="450" spans="8:8" ht="15.75" customHeight="1">
      <c r="B450" s="83"/>
      <c r="E450" s="45"/>
      <c r="O450" s="45"/>
      <c r="P450" s="45"/>
      <c r="Q450" s="45"/>
      <c r="R450" s="45"/>
      <c r="U450" s="45"/>
      <c r="V450" s="45"/>
      <c r="W450" s="45"/>
      <c r="X450" s="45"/>
    </row>
    <row r="451" spans="8:8" ht="15.75" customHeight="1">
      <c r="B451" s="83"/>
      <c r="E451" s="45"/>
      <c r="O451" s="45"/>
      <c r="P451" s="45"/>
      <c r="Q451" s="45"/>
      <c r="R451" s="45"/>
      <c r="U451" s="45"/>
      <c r="V451" s="45"/>
      <c r="W451" s="45"/>
      <c r="X451" s="45"/>
    </row>
    <row r="452" spans="8:8" ht="15.75" customHeight="1">
      <c r="B452" s="83"/>
      <c r="E452" s="45"/>
      <c r="O452" s="45"/>
      <c r="P452" s="45"/>
      <c r="Q452" s="45"/>
      <c r="R452" s="45"/>
      <c r="U452" s="45"/>
      <c r="V452" s="45"/>
      <c r="W452" s="45"/>
      <c r="X452" s="45"/>
    </row>
    <row r="453" spans="8:8" ht="15.75" customHeight="1">
      <c r="B453" s="83"/>
      <c r="E453" s="45"/>
      <c r="O453" s="45"/>
      <c r="P453" s="45"/>
      <c r="Q453" s="45"/>
      <c r="R453" s="45"/>
      <c r="U453" s="45"/>
      <c r="V453" s="45"/>
      <c r="W453" s="45"/>
      <c r="X453" s="45"/>
    </row>
    <row r="454" spans="8:8" ht="15.75" customHeight="1">
      <c r="B454" s="83"/>
      <c r="E454" s="45"/>
      <c r="O454" s="45"/>
      <c r="P454" s="45"/>
      <c r="Q454" s="45"/>
      <c r="R454" s="45"/>
      <c r="U454" s="45"/>
      <c r="V454" s="45"/>
      <c r="W454" s="45"/>
      <c r="X454" s="45"/>
    </row>
    <row r="455" spans="8:8" ht="15.75" customHeight="1">
      <c r="B455" s="83"/>
      <c r="E455" s="45"/>
      <c r="O455" s="45"/>
      <c r="P455" s="45"/>
      <c r="Q455" s="45"/>
      <c r="R455" s="45"/>
      <c r="U455" s="45"/>
      <c r="V455" s="45"/>
      <c r="W455" s="45"/>
      <c r="X455" s="45"/>
    </row>
    <row r="456" spans="8:8" ht="15.75" customHeight="1">
      <c r="B456" s="83"/>
      <c r="E456" s="45"/>
      <c r="O456" s="45"/>
      <c r="P456" s="45"/>
      <c r="Q456" s="45"/>
      <c r="R456" s="45"/>
      <c r="U456" s="45"/>
      <c r="V456" s="45"/>
      <c r="W456" s="45"/>
      <c r="X456" s="45"/>
    </row>
    <row r="457" spans="8:8" ht="15.75" customHeight="1">
      <c r="B457" s="83"/>
      <c r="E457" s="45"/>
      <c r="O457" s="45"/>
      <c r="P457" s="45"/>
      <c r="Q457" s="45"/>
      <c r="R457" s="45"/>
      <c r="U457" s="45"/>
      <c r="V457" s="45"/>
      <c r="W457" s="45"/>
      <c r="X457" s="45"/>
    </row>
    <row r="458" spans="8:8" ht="15.75" customHeight="1">
      <c r="B458" s="83"/>
      <c r="E458" s="45"/>
      <c r="O458" s="45"/>
      <c r="P458" s="45"/>
      <c r="Q458" s="45"/>
      <c r="R458" s="45"/>
      <c r="U458" s="45"/>
      <c r="V458" s="45"/>
      <c r="W458" s="45"/>
      <c r="X458" s="45"/>
    </row>
    <row r="459" spans="8:8" ht="15.75" customHeight="1">
      <c r="B459" s="83"/>
      <c r="E459" s="45"/>
      <c r="O459" s="45"/>
      <c r="P459" s="45"/>
      <c r="Q459" s="45"/>
      <c r="R459" s="45"/>
      <c r="U459" s="45"/>
      <c r="V459" s="45"/>
      <c r="W459" s="45"/>
      <c r="X459" s="45"/>
    </row>
    <row r="460" spans="8:8" ht="15.75" customHeight="1">
      <c r="B460" s="83"/>
      <c r="E460" s="45"/>
      <c r="O460" s="45"/>
      <c r="P460" s="45"/>
      <c r="Q460" s="45"/>
      <c r="R460" s="45"/>
      <c r="U460" s="45"/>
      <c r="V460" s="45"/>
      <c r="W460" s="45"/>
      <c r="X460" s="45"/>
    </row>
    <row r="461" spans="8:8" ht="15.75" customHeight="1">
      <c r="B461" s="83"/>
      <c r="E461" s="45"/>
      <c r="O461" s="45"/>
      <c r="P461" s="45"/>
      <c r="Q461" s="45"/>
      <c r="R461" s="45"/>
      <c r="U461" s="45"/>
      <c r="V461" s="45"/>
      <c r="W461" s="45"/>
      <c r="X461" s="45"/>
    </row>
    <row r="462" spans="8:8" ht="15.75" customHeight="1">
      <c r="B462" s="83"/>
      <c r="E462" s="45"/>
      <c r="O462" s="45"/>
      <c r="P462" s="45"/>
      <c r="Q462" s="45"/>
      <c r="R462" s="45"/>
      <c r="U462" s="45"/>
      <c r="V462" s="45"/>
      <c r="W462" s="45"/>
      <c r="X462" s="45"/>
    </row>
    <row r="463" spans="8:8" ht="15.75" customHeight="1">
      <c r="B463" s="83"/>
      <c r="E463" s="45"/>
      <c r="O463" s="45"/>
      <c r="P463" s="45"/>
      <c r="Q463" s="45"/>
      <c r="R463" s="45"/>
      <c r="U463" s="45"/>
      <c r="V463" s="45"/>
      <c r="W463" s="45"/>
      <c r="X463" s="45"/>
    </row>
    <row r="464" spans="8:8" ht="15.75" customHeight="1">
      <c r="B464" s="83"/>
      <c r="E464" s="45"/>
      <c r="O464" s="45"/>
      <c r="P464" s="45"/>
      <c r="Q464" s="45"/>
      <c r="R464" s="45"/>
      <c r="U464" s="45"/>
      <c r="V464" s="45"/>
      <c r="W464" s="45"/>
      <c r="X464" s="45"/>
    </row>
    <row r="465" spans="8:8" ht="15.75" customHeight="1">
      <c r="B465" s="83"/>
      <c r="E465" s="45"/>
      <c r="O465" s="45"/>
      <c r="P465" s="45"/>
      <c r="Q465" s="45"/>
      <c r="R465" s="45"/>
      <c r="U465" s="45"/>
      <c r="V465" s="45"/>
      <c r="W465" s="45"/>
      <c r="X465" s="45"/>
    </row>
    <row r="466" spans="8:8" ht="15.75" customHeight="1">
      <c r="B466" s="83"/>
      <c r="E466" s="45"/>
      <c r="O466" s="45"/>
      <c r="P466" s="45"/>
      <c r="Q466" s="45"/>
      <c r="R466" s="45"/>
      <c r="U466" s="45"/>
      <c r="V466" s="45"/>
      <c r="W466" s="45"/>
      <c r="X466" s="45"/>
    </row>
    <row r="467" spans="8:8" ht="15.75" customHeight="1">
      <c r="B467" s="83"/>
      <c r="E467" s="45"/>
      <c r="O467" s="45"/>
      <c r="P467" s="45"/>
      <c r="Q467" s="45"/>
      <c r="R467" s="45"/>
      <c r="U467" s="45"/>
      <c r="V467" s="45"/>
      <c r="W467" s="45"/>
      <c r="X467" s="45"/>
    </row>
    <row r="468" spans="8:8" ht="15.75" customHeight="1">
      <c r="B468" s="83"/>
      <c r="E468" s="45"/>
      <c r="O468" s="45"/>
      <c r="P468" s="45"/>
      <c r="Q468" s="45"/>
      <c r="R468" s="45"/>
      <c r="U468" s="45"/>
      <c r="V468" s="45"/>
      <c r="W468" s="45"/>
      <c r="X468" s="45"/>
    </row>
    <row r="469" spans="8:8" ht="15.75" customHeight="1">
      <c r="B469" s="83"/>
      <c r="E469" s="45"/>
      <c r="O469" s="45"/>
      <c r="P469" s="45"/>
      <c r="Q469" s="45"/>
      <c r="R469" s="45"/>
      <c r="U469" s="45"/>
      <c r="V469" s="45"/>
      <c r="W469" s="45"/>
      <c r="X469" s="45"/>
    </row>
    <row r="470" spans="8:8" ht="15.75" customHeight="1">
      <c r="B470" s="83"/>
      <c r="E470" s="45"/>
      <c r="O470" s="45"/>
      <c r="P470" s="45"/>
      <c r="Q470" s="45"/>
      <c r="R470" s="45"/>
      <c r="U470" s="45"/>
      <c r="V470" s="45"/>
      <c r="W470" s="45"/>
      <c r="X470" s="45"/>
    </row>
    <row r="471" spans="8:8" ht="15.75" customHeight="1">
      <c r="B471" s="83"/>
      <c r="E471" s="45"/>
      <c r="O471" s="45"/>
      <c r="P471" s="45"/>
      <c r="Q471" s="45"/>
      <c r="R471" s="45"/>
      <c r="U471" s="45"/>
      <c r="V471" s="45"/>
      <c r="W471" s="45"/>
      <c r="X471" s="45"/>
    </row>
    <row r="472" spans="8:8" ht="15.75" customHeight="1">
      <c r="B472" s="83"/>
      <c r="E472" s="45"/>
      <c r="O472" s="45"/>
      <c r="P472" s="45"/>
      <c r="Q472" s="45"/>
      <c r="R472" s="45"/>
      <c r="U472" s="45"/>
      <c r="V472" s="45"/>
      <c r="W472" s="45"/>
      <c r="X472" s="45"/>
    </row>
    <row r="473" spans="8:8" ht="15.75" customHeight="1">
      <c r="B473" s="83"/>
      <c r="E473" s="45"/>
      <c r="O473" s="45"/>
      <c r="P473" s="45"/>
      <c r="Q473" s="45"/>
      <c r="R473" s="45"/>
      <c r="U473" s="45"/>
      <c r="V473" s="45"/>
      <c r="W473" s="45"/>
      <c r="X473" s="45"/>
    </row>
    <row r="474" spans="8:8" ht="15.75" customHeight="1">
      <c r="B474" s="83"/>
      <c r="E474" s="45"/>
      <c r="O474" s="45"/>
      <c r="P474" s="45"/>
      <c r="Q474" s="45"/>
      <c r="R474" s="45"/>
      <c r="U474" s="45"/>
      <c r="V474" s="45"/>
      <c r="W474" s="45"/>
      <c r="X474" s="45"/>
    </row>
    <row r="475" spans="8:8" ht="15.75" customHeight="1">
      <c r="B475" s="83"/>
      <c r="E475" s="45"/>
      <c r="O475" s="45"/>
      <c r="P475" s="45"/>
      <c r="Q475" s="45"/>
      <c r="R475" s="45"/>
      <c r="U475" s="45"/>
      <c r="V475" s="45"/>
      <c r="W475" s="45"/>
      <c r="X475" s="45"/>
    </row>
    <row r="476" spans="8:8" ht="15.75" customHeight="1">
      <c r="B476" s="83"/>
      <c r="E476" s="45"/>
      <c r="O476" s="45"/>
      <c r="P476" s="45"/>
      <c r="Q476" s="45"/>
      <c r="R476" s="45"/>
      <c r="U476" s="45"/>
      <c r="V476" s="45"/>
      <c r="W476" s="45"/>
      <c r="X476" s="45"/>
    </row>
    <row r="477" spans="8:8" ht="15.75" customHeight="1">
      <c r="B477" s="83"/>
      <c r="E477" s="45"/>
      <c r="O477" s="45"/>
      <c r="P477" s="45"/>
      <c r="Q477" s="45"/>
      <c r="R477" s="45"/>
      <c r="U477" s="45"/>
      <c r="V477" s="45"/>
      <c r="W477" s="45"/>
      <c r="X477" s="45"/>
    </row>
    <row r="478" spans="8:8" ht="15.75" customHeight="1">
      <c r="B478" s="83"/>
      <c r="E478" s="45"/>
      <c r="O478" s="45"/>
      <c r="P478" s="45"/>
      <c r="Q478" s="45"/>
      <c r="R478" s="45"/>
      <c r="U478" s="45"/>
      <c r="V478" s="45"/>
      <c r="W478" s="45"/>
      <c r="X478" s="45"/>
    </row>
    <row r="479" spans="8:8" ht="15.75" customHeight="1">
      <c r="B479" s="83"/>
      <c r="E479" s="45"/>
      <c r="O479" s="45"/>
      <c r="P479" s="45"/>
      <c r="Q479" s="45"/>
      <c r="R479" s="45"/>
      <c r="U479" s="45"/>
      <c r="V479" s="45"/>
      <c r="W479" s="45"/>
      <c r="X479" s="45"/>
    </row>
    <row r="480" spans="8:8" ht="15.75" customHeight="1">
      <c r="B480" s="83"/>
      <c r="E480" s="45"/>
      <c r="O480" s="45"/>
      <c r="P480" s="45"/>
      <c r="Q480" s="45"/>
      <c r="R480" s="45"/>
      <c r="U480" s="45"/>
      <c r="V480" s="45"/>
      <c r="W480" s="45"/>
      <c r="X480" s="45"/>
    </row>
    <row r="481" spans="8:8" ht="15.75" customHeight="1">
      <c r="B481" s="83"/>
      <c r="E481" s="45"/>
      <c r="O481" s="45"/>
      <c r="P481" s="45"/>
      <c r="Q481" s="45"/>
      <c r="R481" s="45"/>
      <c r="U481" s="45"/>
      <c r="V481" s="45"/>
      <c r="W481" s="45"/>
      <c r="X481" s="45"/>
    </row>
    <row r="482" spans="8:8" ht="15.75" customHeight="1">
      <c r="B482" s="83"/>
      <c r="E482" s="45"/>
      <c r="O482" s="45"/>
      <c r="P482" s="45"/>
      <c r="Q482" s="45"/>
      <c r="R482" s="45"/>
      <c r="U482" s="45"/>
      <c r="V482" s="45"/>
      <c r="W482" s="45"/>
      <c r="X482" s="45"/>
    </row>
    <row r="483" spans="8:8" ht="15.75" customHeight="1">
      <c r="B483" s="83"/>
      <c r="E483" s="45"/>
      <c r="O483" s="45"/>
      <c r="P483" s="45"/>
      <c r="Q483" s="45"/>
      <c r="R483" s="45"/>
      <c r="U483" s="45"/>
      <c r="V483" s="45"/>
      <c r="W483" s="45"/>
      <c r="X483" s="45"/>
    </row>
    <row r="484" spans="8:8" ht="15.75" customHeight="1">
      <c r="B484" s="83"/>
      <c r="E484" s="45"/>
      <c r="O484" s="45"/>
      <c r="P484" s="45"/>
      <c r="Q484" s="45"/>
      <c r="R484" s="45"/>
      <c r="U484" s="45"/>
      <c r="V484" s="45"/>
      <c r="W484" s="45"/>
      <c r="X484" s="45"/>
    </row>
    <row r="485" spans="8:8" ht="15.75" customHeight="1">
      <c r="B485" s="83"/>
      <c r="E485" s="45"/>
      <c r="O485" s="45"/>
      <c r="P485" s="45"/>
      <c r="Q485" s="45"/>
      <c r="R485" s="45"/>
      <c r="U485" s="45"/>
      <c r="V485" s="45"/>
      <c r="W485" s="45"/>
      <c r="X485" s="45"/>
    </row>
    <row r="486" spans="8:8" ht="15.75" customHeight="1">
      <c r="B486" s="83"/>
      <c r="E486" s="45"/>
      <c r="O486" s="45"/>
      <c r="P486" s="45"/>
      <c r="Q486" s="45"/>
      <c r="R486" s="45"/>
      <c r="U486" s="45"/>
      <c r="V486" s="45"/>
      <c r="W486" s="45"/>
      <c r="X486" s="45"/>
    </row>
    <row r="487" spans="8:8" ht="15.75" customHeight="1">
      <c r="B487" s="83"/>
      <c r="E487" s="45"/>
      <c r="O487" s="45"/>
      <c r="P487" s="45"/>
      <c r="Q487" s="45"/>
      <c r="R487" s="45"/>
      <c r="U487" s="45"/>
      <c r="V487" s="45"/>
      <c r="W487" s="45"/>
      <c r="X487" s="45"/>
    </row>
    <row r="488" spans="8:8" ht="15.75" customHeight="1">
      <c r="B488" s="83"/>
      <c r="E488" s="45"/>
      <c r="O488" s="45"/>
      <c r="P488" s="45"/>
      <c r="Q488" s="45"/>
      <c r="R488" s="45"/>
      <c r="U488" s="45"/>
      <c r="V488" s="45"/>
      <c r="W488" s="45"/>
      <c r="X488" s="45"/>
    </row>
    <row r="489" spans="8:8" ht="15.75" customHeight="1">
      <c r="B489" s="83"/>
      <c r="E489" s="45"/>
      <c r="O489" s="45"/>
      <c r="P489" s="45"/>
      <c r="Q489" s="45"/>
      <c r="R489" s="45"/>
      <c r="U489" s="45"/>
      <c r="V489" s="45"/>
      <c r="W489" s="45"/>
      <c r="X489" s="45"/>
    </row>
    <row r="490" spans="8:8" ht="15.75" customHeight="1">
      <c r="B490" s="83"/>
      <c r="E490" s="45"/>
      <c r="O490" s="45"/>
      <c r="P490" s="45"/>
      <c r="Q490" s="45"/>
      <c r="R490" s="45"/>
      <c r="U490" s="45"/>
      <c r="V490" s="45"/>
      <c r="W490" s="45"/>
      <c r="X490" s="45"/>
    </row>
    <row r="491" spans="8:8" ht="15.75" customHeight="1">
      <c r="B491" s="83"/>
      <c r="E491" s="45"/>
      <c r="O491" s="45"/>
      <c r="P491" s="45"/>
      <c r="Q491" s="45"/>
      <c r="R491" s="45"/>
      <c r="U491" s="45"/>
      <c r="V491" s="45"/>
      <c r="W491" s="45"/>
      <c r="X491" s="45"/>
    </row>
    <row r="492" spans="8:8" ht="15.75" customHeight="1">
      <c r="B492" s="83"/>
      <c r="E492" s="45"/>
      <c r="O492" s="45"/>
      <c r="P492" s="45"/>
      <c r="Q492" s="45"/>
      <c r="R492" s="45"/>
      <c r="U492" s="45"/>
      <c r="V492" s="45"/>
      <c r="W492" s="45"/>
      <c r="X492" s="45"/>
    </row>
    <row r="493" spans="8:8" ht="15.75" customHeight="1">
      <c r="B493" s="83"/>
      <c r="E493" s="45"/>
      <c r="O493" s="45"/>
      <c r="P493" s="45"/>
      <c r="Q493" s="45"/>
      <c r="R493" s="45"/>
      <c r="U493" s="45"/>
      <c r="V493" s="45"/>
      <c r="W493" s="45"/>
      <c r="X493" s="45"/>
    </row>
    <row r="494" spans="8:8" ht="15.75" customHeight="1">
      <c r="B494" s="83"/>
      <c r="E494" s="45"/>
      <c r="O494" s="45"/>
      <c r="P494" s="45"/>
      <c r="Q494" s="45"/>
      <c r="R494" s="45"/>
      <c r="U494" s="45"/>
      <c r="V494" s="45"/>
      <c r="W494" s="45"/>
      <c r="X494" s="45"/>
    </row>
    <row r="495" spans="8:8" ht="15.75" customHeight="1">
      <c r="B495" s="83"/>
      <c r="E495" s="45"/>
      <c r="O495" s="45"/>
      <c r="P495" s="45"/>
      <c r="Q495" s="45"/>
      <c r="R495" s="45"/>
      <c r="U495" s="45"/>
      <c r="V495" s="45"/>
      <c r="W495" s="45"/>
      <c r="X495" s="45"/>
    </row>
    <row r="496" spans="8:8" ht="15.75" customHeight="1">
      <c r="B496" s="83"/>
      <c r="E496" s="45"/>
      <c r="O496" s="45"/>
      <c r="P496" s="45"/>
      <c r="Q496" s="45"/>
      <c r="R496" s="45"/>
      <c r="U496" s="45"/>
      <c r="V496" s="45"/>
      <c r="W496" s="45"/>
      <c r="X496" s="45"/>
    </row>
    <row r="497" spans="8:8" ht="15.75" customHeight="1">
      <c r="B497" s="83"/>
      <c r="E497" s="45"/>
      <c r="O497" s="45"/>
      <c r="P497" s="45"/>
      <c r="Q497" s="45"/>
      <c r="R497" s="45"/>
      <c r="U497" s="45"/>
      <c r="V497" s="45"/>
      <c r="W497" s="45"/>
      <c r="X497" s="45"/>
    </row>
    <row r="498" spans="8:8" ht="15.75" customHeight="1">
      <c r="B498" s="83"/>
      <c r="E498" s="45"/>
      <c r="O498" s="45"/>
      <c r="P498" s="45"/>
      <c r="Q498" s="45"/>
      <c r="R498" s="45"/>
      <c r="U498" s="45"/>
      <c r="V498" s="45"/>
      <c r="W498" s="45"/>
      <c r="X498" s="45"/>
    </row>
    <row r="499" spans="8:8" ht="15.75" customHeight="1">
      <c r="B499" s="83"/>
      <c r="E499" s="45"/>
      <c r="O499" s="45"/>
      <c r="P499" s="45"/>
      <c r="Q499" s="45"/>
      <c r="R499" s="45"/>
      <c r="U499" s="45"/>
      <c r="V499" s="45"/>
      <c r="W499" s="45"/>
      <c r="X499" s="45"/>
    </row>
    <row r="500" spans="8:8" ht="15.75" customHeight="1">
      <c r="B500" s="83"/>
      <c r="E500" s="45"/>
      <c r="O500" s="45"/>
      <c r="P500" s="45"/>
      <c r="Q500" s="45"/>
      <c r="R500" s="45"/>
      <c r="U500" s="45"/>
      <c r="V500" s="45"/>
      <c r="W500" s="45"/>
      <c r="X500" s="45"/>
    </row>
    <row r="501" spans="8:8" ht="15.75" customHeight="1">
      <c r="B501" s="83"/>
      <c r="E501" s="45"/>
      <c r="O501" s="45"/>
      <c r="P501" s="45"/>
      <c r="Q501" s="45"/>
      <c r="R501" s="45"/>
      <c r="U501" s="45"/>
      <c r="V501" s="45"/>
      <c r="W501" s="45"/>
      <c r="X501" s="45"/>
    </row>
    <row r="502" spans="8:8" ht="15.75" customHeight="1">
      <c r="B502" s="83"/>
      <c r="E502" s="45"/>
      <c r="O502" s="45"/>
      <c r="P502" s="45"/>
      <c r="Q502" s="45"/>
      <c r="R502" s="45"/>
      <c r="U502" s="45"/>
      <c r="V502" s="45"/>
      <c r="W502" s="45"/>
      <c r="X502" s="45"/>
    </row>
    <row r="503" spans="8:8" ht="15.75" customHeight="1">
      <c r="B503" s="83"/>
      <c r="E503" s="45"/>
      <c r="O503" s="45"/>
      <c r="P503" s="45"/>
      <c r="Q503" s="45"/>
      <c r="R503" s="45"/>
      <c r="U503" s="45"/>
      <c r="V503" s="45"/>
      <c r="W503" s="45"/>
      <c r="X503" s="45"/>
    </row>
    <row r="504" spans="8:8" ht="15.75" customHeight="1">
      <c r="B504" s="83"/>
      <c r="E504" s="45"/>
      <c r="O504" s="45"/>
      <c r="P504" s="45"/>
      <c r="Q504" s="45"/>
      <c r="R504" s="45"/>
      <c r="U504" s="45"/>
      <c r="V504" s="45"/>
      <c r="W504" s="45"/>
      <c r="X504" s="45"/>
    </row>
    <row r="505" spans="8:8" ht="15.75" customHeight="1">
      <c r="B505" s="83"/>
      <c r="E505" s="45"/>
      <c r="O505" s="45"/>
      <c r="P505" s="45"/>
      <c r="Q505" s="45"/>
      <c r="R505" s="45"/>
      <c r="U505" s="45"/>
      <c r="V505" s="45"/>
      <c r="W505" s="45"/>
      <c r="X505" s="45"/>
    </row>
    <row r="506" spans="8:8" ht="15.75" customHeight="1">
      <c r="B506" s="83"/>
      <c r="E506" s="45"/>
      <c r="O506" s="45"/>
      <c r="P506" s="45"/>
      <c r="Q506" s="45"/>
      <c r="R506" s="45"/>
      <c r="U506" s="45"/>
      <c r="V506" s="45"/>
      <c r="W506" s="45"/>
      <c r="X506" s="45"/>
    </row>
    <row r="507" spans="8:8" ht="15.75" customHeight="1">
      <c r="B507" s="83"/>
      <c r="E507" s="45"/>
      <c r="O507" s="45"/>
      <c r="P507" s="45"/>
      <c r="Q507" s="45"/>
      <c r="R507" s="45"/>
      <c r="U507" s="45"/>
      <c r="V507" s="45"/>
      <c r="W507" s="45"/>
      <c r="X507" s="45"/>
    </row>
    <row r="508" spans="8:8" ht="15.75" customHeight="1">
      <c r="B508" s="83"/>
      <c r="E508" s="45"/>
      <c r="O508" s="45"/>
      <c r="P508" s="45"/>
      <c r="Q508" s="45"/>
      <c r="R508" s="45"/>
      <c r="U508" s="45"/>
      <c r="V508" s="45"/>
      <c r="W508" s="45"/>
      <c r="X508" s="45"/>
    </row>
    <row r="509" spans="8:8" ht="15.75" customHeight="1">
      <c r="B509" s="83"/>
      <c r="E509" s="45"/>
      <c r="O509" s="45"/>
      <c r="P509" s="45"/>
      <c r="Q509" s="45"/>
      <c r="R509" s="45"/>
      <c r="U509" s="45"/>
      <c r="V509" s="45"/>
      <c r="W509" s="45"/>
      <c r="X509" s="45"/>
    </row>
    <row r="510" spans="8:8" ht="15.75" customHeight="1">
      <c r="B510" s="83"/>
      <c r="E510" s="45"/>
      <c r="O510" s="45"/>
      <c r="P510" s="45"/>
      <c r="Q510" s="45"/>
      <c r="R510" s="45"/>
      <c r="U510" s="45"/>
      <c r="V510" s="45"/>
      <c r="W510" s="45"/>
      <c r="X510" s="45"/>
    </row>
    <row r="511" spans="8:8" ht="15.75" customHeight="1">
      <c r="B511" s="83"/>
      <c r="E511" s="45"/>
      <c r="O511" s="45"/>
      <c r="P511" s="45"/>
      <c r="Q511" s="45"/>
      <c r="R511" s="45"/>
      <c r="U511" s="45"/>
      <c r="V511" s="45"/>
      <c r="W511" s="45"/>
      <c r="X511" s="45"/>
    </row>
    <row r="512" spans="8:8" ht="15.75" customHeight="1">
      <c r="B512" s="83"/>
      <c r="E512" s="45"/>
      <c r="O512" s="45"/>
      <c r="P512" s="45"/>
      <c r="Q512" s="45"/>
      <c r="R512" s="45"/>
      <c r="U512" s="45"/>
      <c r="V512" s="45"/>
      <c r="W512" s="45"/>
      <c r="X512" s="45"/>
    </row>
    <row r="513" spans="8:8" ht="15.75" customHeight="1">
      <c r="B513" s="83"/>
      <c r="E513" s="45"/>
      <c r="O513" s="45"/>
      <c r="P513" s="45"/>
      <c r="Q513" s="45"/>
      <c r="R513" s="45"/>
      <c r="U513" s="45"/>
      <c r="V513" s="45"/>
      <c r="W513" s="45"/>
      <c r="X513" s="45"/>
    </row>
    <row r="514" spans="8:8" ht="15.75" customHeight="1">
      <c r="B514" s="83"/>
      <c r="E514" s="45"/>
      <c r="O514" s="45"/>
      <c r="P514" s="45"/>
      <c r="Q514" s="45"/>
      <c r="R514" s="45"/>
      <c r="U514" s="45"/>
      <c r="V514" s="45"/>
      <c r="W514" s="45"/>
      <c r="X514" s="45"/>
    </row>
    <row r="515" spans="8:8" ht="15.75" customHeight="1">
      <c r="B515" s="83"/>
      <c r="E515" s="45"/>
      <c r="O515" s="45"/>
      <c r="P515" s="45"/>
      <c r="Q515" s="45"/>
      <c r="R515" s="45"/>
      <c r="U515" s="45"/>
      <c r="V515" s="45"/>
      <c r="W515" s="45"/>
      <c r="X515" s="45"/>
    </row>
    <row r="516" spans="8:8" ht="15.75" customHeight="1">
      <c r="B516" s="83"/>
      <c r="E516" s="45"/>
      <c r="O516" s="45"/>
      <c r="P516" s="45"/>
      <c r="Q516" s="45"/>
      <c r="R516" s="45"/>
      <c r="U516" s="45"/>
      <c r="V516" s="45"/>
      <c r="W516" s="45"/>
      <c r="X516" s="45"/>
    </row>
    <row r="517" spans="8:8" ht="15.75" customHeight="1">
      <c r="B517" s="83"/>
      <c r="E517" s="45"/>
      <c r="O517" s="45"/>
      <c r="P517" s="45"/>
      <c r="Q517" s="45"/>
      <c r="R517" s="45"/>
      <c r="U517" s="45"/>
      <c r="V517" s="45"/>
      <c r="W517" s="45"/>
      <c r="X517" s="45"/>
    </row>
    <row r="518" spans="8:8" ht="15.75" customHeight="1">
      <c r="B518" s="83"/>
      <c r="E518" s="45"/>
      <c r="O518" s="45"/>
      <c r="P518" s="45"/>
      <c r="Q518" s="45"/>
      <c r="R518" s="45"/>
      <c r="U518" s="45"/>
      <c r="V518" s="45"/>
      <c r="W518" s="45"/>
      <c r="X518" s="45"/>
    </row>
    <row r="519" spans="8:8" ht="15.75" customHeight="1">
      <c r="B519" s="83"/>
      <c r="E519" s="45"/>
      <c r="O519" s="45"/>
      <c r="P519" s="45"/>
      <c r="Q519" s="45"/>
      <c r="R519" s="45"/>
      <c r="U519" s="45"/>
      <c r="V519" s="45"/>
      <c r="W519" s="45"/>
      <c r="X519" s="45"/>
    </row>
    <row r="520" spans="8:8" ht="15.75" customHeight="1">
      <c r="B520" s="83"/>
      <c r="E520" s="45"/>
      <c r="O520" s="45"/>
      <c r="P520" s="45"/>
      <c r="Q520" s="45"/>
      <c r="R520" s="45"/>
      <c r="U520" s="45"/>
      <c r="V520" s="45"/>
      <c r="W520" s="45"/>
      <c r="X520" s="45"/>
    </row>
    <row r="521" spans="8:8" ht="15.75" customHeight="1">
      <c r="B521" s="83"/>
      <c r="E521" s="45"/>
      <c r="O521" s="45"/>
      <c r="P521" s="45"/>
      <c r="Q521" s="45"/>
      <c r="R521" s="45"/>
      <c r="U521" s="45"/>
      <c r="V521" s="45"/>
      <c r="W521" s="45"/>
      <c r="X521" s="45"/>
    </row>
    <row r="522" spans="8:8" ht="15.75" customHeight="1">
      <c r="B522" s="83"/>
      <c r="E522" s="45"/>
      <c r="O522" s="45"/>
      <c r="P522" s="45"/>
      <c r="Q522" s="45"/>
      <c r="R522" s="45"/>
      <c r="U522" s="45"/>
      <c r="V522" s="45"/>
      <c r="W522" s="45"/>
      <c r="X522" s="45"/>
    </row>
    <row r="523" spans="8:8" ht="15.75" customHeight="1">
      <c r="B523" s="83"/>
      <c r="E523" s="45"/>
      <c r="O523" s="45"/>
      <c r="P523" s="45"/>
      <c r="Q523" s="45"/>
      <c r="R523" s="45"/>
      <c r="U523" s="45"/>
      <c r="V523" s="45"/>
      <c r="W523" s="45"/>
      <c r="X523" s="45"/>
    </row>
    <row r="524" spans="8:8" ht="15.75" customHeight="1">
      <c r="B524" s="83"/>
      <c r="E524" s="45"/>
      <c r="O524" s="45"/>
      <c r="P524" s="45"/>
      <c r="Q524" s="45"/>
      <c r="R524" s="45"/>
      <c r="U524" s="45"/>
      <c r="V524" s="45"/>
      <c r="W524" s="45"/>
      <c r="X524" s="45"/>
    </row>
    <row r="525" spans="8:8" ht="15.75" customHeight="1">
      <c r="B525" s="83"/>
      <c r="E525" s="45"/>
      <c r="O525" s="45"/>
      <c r="P525" s="45"/>
      <c r="Q525" s="45"/>
      <c r="R525" s="45"/>
      <c r="U525" s="45"/>
      <c r="V525" s="45"/>
      <c r="W525" s="45"/>
      <c r="X525" s="45"/>
    </row>
    <row r="526" spans="8:8" ht="15.75" customHeight="1">
      <c r="B526" s="83"/>
      <c r="E526" s="45"/>
      <c r="O526" s="45"/>
      <c r="P526" s="45"/>
      <c r="Q526" s="45"/>
      <c r="R526" s="45"/>
      <c r="U526" s="45"/>
      <c r="V526" s="45"/>
      <c r="W526" s="45"/>
      <c r="X526" s="45"/>
    </row>
    <row r="527" spans="8:8" ht="15.75" customHeight="1">
      <c r="B527" s="83"/>
      <c r="E527" s="45"/>
      <c r="O527" s="45"/>
      <c r="P527" s="45"/>
      <c r="Q527" s="45"/>
      <c r="R527" s="45"/>
      <c r="U527" s="45"/>
      <c r="V527" s="45"/>
      <c r="W527" s="45"/>
      <c r="X527" s="45"/>
    </row>
    <row r="528" spans="8:8" ht="15.75" customHeight="1">
      <c r="B528" s="83"/>
      <c r="E528" s="45"/>
      <c r="O528" s="45"/>
      <c r="P528" s="45"/>
      <c r="Q528" s="45"/>
      <c r="R528" s="45"/>
      <c r="U528" s="45"/>
      <c r="V528" s="45"/>
      <c r="W528" s="45"/>
      <c r="X528" s="45"/>
    </row>
    <row r="529" spans="8:8" ht="15.75" customHeight="1">
      <c r="B529" s="83"/>
      <c r="E529" s="45"/>
      <c r="O529" s="45"/>
      <c r="P529" s="45"/>
      <c r="Q529" s="45"/>
      <c r="R529" s="45"/>
      <c r="U529" s="45"/>
      <c r="V529" s="45"/>
      <c r="W529" s="45"/>
      <c r="X529" s="45"/>
    </row>
    <row r="530" spans="8:8" ht="15.75" customHeight="1">
      <c r="B530" s="83"/>
      <c r="E530" s="45"/>
      <c r="O530" s="45"/>
      <c r="P530" s="45"/>
      <c r="Q530" s="45"/>
      <c r="R530" s="45"/>
      <c r="U530" s="45"/>
      <c r="V530" s="45"/>
      <c r="W530" s="45"/>
      <c r="X530" s="45"/>
    </row>
    <row r="531" spans="8:8" ht="15.75" customHeight="1">
      <c r="B531" s="83"/>
      <c r="E531" s="45"/>
      <c r="O531" s="45"/>
      <c r="P531" s="45"/>
      <c r="Q531" s="45"/>
      <c r="R531" s="45"/>
      <c r="U531" s="45"/>
      <c r="V531" s="45"/>
      <c r="W531" s="45"/>
      <c r="X531" s="45"/>
    </row>
    <row r="532" spans="8:8" ht="15.75" customHeight="1">
      <c r="B532" s="83"/>
      <c r="E532" s="45"/>
      <c r="O532" s="45"/>
      <c r="P532" s="45"/>
      <c r="Q532" s="45"/>
      <c r="R532" s="45"/>
      <c r="U532" s="45"/>
      <c r="V532" s="45"/>
      <c r="W532" s="45"/>
      <c r="X532" s="45"/>
    </row>
    <row r="533" spans="8:8" ht="15.75" customHeight="1">
      <c r="B533" s="83"/>
      <c r="E533" s="45"/>
      <c r="O533" s="45"/>
      <c r="P533" s="45"/>
      <c r="Q533" s="45"/>
      <c r="R533" s="45"/>
      <c r="U533" s="45"/>
      <c r="V533" s="45"/>
      <c r="W533" s="45"/>
      <c r="X533" s="45"/>
    </row>
    <row r="534" spans="8:8" ht="15.75" customHeight="1">
      <c r="B534" s="83"/>
      <c r="E534" s="45"/>
      <c r="O534" s="45"/>
      <c r="P534" s="45"/>
      <c r="Q534" s="45"/>
      <c r="R534" s="45"/>
      <c r="U534" s="45"/>
      <c r="V534" s="45"/>
      <c r="W534" s="45"/>
      <c r="X534" s="45"/>
    </row>
    <row r="535" spans="8:8" ht="15.75" customHeight="1">
      <c r="B535" s="83"/>
      <c r="E535" s="45"/>
      <c r="O535" s="45"/>
      <c r="P535" s="45"/>
      <c r="Q535" s="45"/>
      <c r="R535" s="45"/>
      <c r="U535" s="45"/>
      <c r="V535" s="45"/>
      <c r="W535" s="45"/>
      <c r="X535" s="45"/>
    </row>
    <row r="536" spans="8:8" ht="15.75" customHeight="1">
      <c r="B536" s="83"/>
      <c r="E536" s="45"/>
      <c r="O536" s="45"/>
      <c r="P536" s="45"/>
      <c r="Q536" s="45"/>
      <c r="R536" s="45"/>
      <c r="U536" s="45"/>
      <c r="V536" s="45"/>
      <c r="W536" s="45"/>
      <c r="X536" s="45"/>
    </row>
    <row r="537" spans="8:8" ht="15.75" customHeight="1">
      <c r="B537" s="83"/>
      <c r="E537" s="45"/>
      <c r="O537" s="45"/>
      <c r="P537" s="45"/>
      <c r="Q537" s="45"/>
      <c r="R537" s="45"/>
      <c r="U537" s="45"/>
      <c r="V537" s="45"/>
      <c r="W537" s="45"/>
      <c r="X537" s="45"/>
    </row>
    <row r="538" spans="8:8" ht="15.75" customHeight="1">
      <c r="B538" s="83"/>
      <c r="E538" s="45"/>
      <c r="O538" s="45"/>
      <c r="P538" s="45"/>
      <c r="Q538" s="45"/>
      <c r="R538" s="45"/>
      <c r="U538" s="45"/>
      <c r="V538" s="45"/>
      <c r="W538" s="45"/>
      <c r="X538" s="45"/>
    </row>
    <row r="539" spans="8:8" ht="15.75" customHeight="1">
      <c r="B539" s="83"/>
      <c r="E539" s="45"/>
      <c r="O539" s="45"/>
      <c r="P539" s="45"/>
      <c r="Q539" s="45"/>
      <c r="R539" s="45"/>
      <c r="U539" s="45"/>
      <c r="V539" s="45"/>
      <c r="W539" s="45"/>
      <c r="X539" s="45"/>
    </row>
    <row r="540" spans="8:8" ht="15.75" customHeight="1">
      <c r="B540" s="83"/>
      <c r="E540" s="45"/>
      <c r="O540" s="45"/>
      <c r="P540" s="45"/>
      <c r="Q540" s="45"/>
      <c r="R540" s="45"/>
      <c r="U540" s="45"/>
      <c r="V540" s="45"/>
      <c r="W540" s="45"/>
      <c r="X540" s="45"/>
    </row>
    <row r="541" spans="8:8" ht="15.75" customHeight="1">
      <c r="B541" s="83"/>
      <c r="E541" s="45"/>
      <c r="O541" s="45"/>
      <c r="P541" s="45"/>
      <c r="Q541" s="45"/>
      <c r="R541" s="45"/>
      <c r="U541" s="45"/>
      <c r="V541" s="45"/>
      <c r="W541" s="45"/>
      <c r="X541" s="45"/>
    </row>
    <row r="542" spans="8:8" ht="15.75" customHeight="1">
      <c r="B542" s="83"/>
      <c r="E542" s="45"/>
      <c r="O542" s="45"/>
      <c r="P542" s="45"/>
      <c r="Q542" s="45"/>
      <c r="R542" s="45"/>
      <c r="U542" s="45"/>
      <c r="V542" s="45"/>
      <c r="W542" s="45"/>
      <c r="X542" s="45"/>
    </row>
    <row r="543" spans="8:8" ht="15.75" customHeight="1">
      <c r="B543" s="83"/>
      <c r="E543" s="45"/>
      <c r="O543" s="45"/>
      <c r="P543" s="45"/>
      <c r="Q543" s="45"/>
      <c r="R543" s="45"/>
      <c r="U543" s="45"/>
      <c r="V543" s="45"/>
      <c r="W543" s="45"/>
      <c r="X543" s="45"/>
    </row>
    <row r="544" spans="8:8" ht="15.75" customHeight="1">
      <c r="B544" s="83"/>
      <c r="E544" s="45"/>
      <c r="O544" s="45"/>
      <c r="P544" s="45"/>
      <c r="Q544" s="45"/>
      <c r="R544" s="45"/>
      <c r="U544" s="45"/>
      <c r="V544" s="45"/>
      <c r="W544" s="45"/>
      <c r="X544" s="45"/>
    </row>
    <row r="545" spans="8:8" ht="15.75" customHeight="1">
      <c r="B545" s="83"/>
      <c r="E545" s="45"/>
      <c r="O545" s="45"/>
      <c r="P545" s="45"/>
      <c r="Q545" s="45"/>
      <c r="R545" s="45"/>
      <c r="U545" s="45"/>
      <c r="V545" s="45"/>
      <c r="W545" s="45"/>
      <c r="X545" s="45"/>
    </row>
    <row r="546" spans="8:8" ht="15.75" customHeight="1">
      <c r="B546" s="83"/>
      <c r="E546" s="45"/>
      <c r="O546" s="45"/>
      <c r="P546" s="45"/>
      <c r="Q546" s="45"/>
      <c r="R546" s="45"/>
      <c r="U546" s="45"/>
      <c r="V546" s="45"/>
      <c r="W546" s="45"/>
      <c r="X546" s="45"/>
    </row>
    <row r="547" spans="8:8" ht="15.75" customHeight="1">
      <c r="B547" s="83"/>
      <c r="E547" s="45"/>
      <c r="O547" s="45"/>
      <c r="P547" s="45"/>
      <c r="Q547" s="45"/>
      <c r="R547" s="45"/>
      <c r="U547" s="45"/>
      <c r="V547" s="45"/>
      <c r="W547" s="45"/>
      <c r="X547" s="45"/>
    </row>
    <row r="548" spans="8:8" ht="15.75" customHeight="1">
      <c r="B548" s="83"/>
      <c r="E548" s="45"/>
      <c r="O548" s="45"/>
      <c r="P548" s="45"/>
      <c r="Q548" s="45"/>
      <c r="R548" s="45"/>
      <c r="U548" s="45"/>
      <c r="V548" s="45"/>
      <c r="W548" s="45"/>
      <c r="X548" s="45"/>
    </row>
    <row r="549" spans="8:8" ht="15.75" customHeight="1">
      <c r="B549" s="83"/>
      <c r="E549" s="45"/>
      <c r="O549" s="45"/>
      <c r="P549" s="45"/>
      <c r="Q549" s="45"/>
      <c r="R549" s="45"/>
      <c r="U549" s="45"/>
      <c r="V549" s="45"/>
      <c r="W549" s="45"/>
      <c r="X549" s="45"/>
    </row>
    <row r="550" spans="8:8" ht="15.75" customHeight="1">
      <c r="B550" s="83"/>
      <c r="E550" s="45"/>
      <c r="O550" s="45"/>
      <c r="P550" s="45"/>
      <c r="Q550" s="45"/>
      <c r="R550" s="45"/>
      <c r="U550" s="45"/>
      <c r="V550" s="45"/>
      <c r="W550" s="45"/>
      <c r="X550" s="45"/>
    </row>
    <row r="551" spans="8:8" ht="15.75" customHeight="1">
      <c r="B551" s="83"/>
      <c r="E551" s="45"/>
      <c r="O551" s="45"/>
      <c r="P551" s="45"/>
      <c r="Q551" s="45"/>
      <c r="R551" s="45"/>
      <c r="U551" s="45"/>
      <c r="V551" s="45"/>
      <c r="W551" s="45"/>
      <c r="X551" s="45"/>
    </row>
    <row r="552" spans="8:8" ht="15.75" customHeight="1">
      <c r="B552" s="83"/>
      <c r="E552" s="45"/>
      <c r="O552" s="45"/>
      <c r="P552" s="45"/>
      <c r="Q552" s="45"/>
      <c r="R552" s="45"/>
      <c r="U552" s="45"/>
      <c r="V552" s="45"/>
      <c r="W552" s="45"/>
      <c r="X552" s="45"/>
    </row>
    <row r="553" spans="8:8" ht="15.75" customHeight="1">
      <c r="B553" s="83"/>
      <c r="E553" s="45"/>
      <c r="O553" s="45"/>
      <c r="P553" s="45"/>
      <c r="Q553" s="45"/>
      <c r="R553" s="45"/>
      <c r="U553" s="45"/>
      <c r="V553" s="45"/>
      <c r="W553" s="45"/>
      <c r="X553" s="45"/>
    </row>
    <row r="554" spans="8:8" ht="15.75" customHeight="1">
      <c r="B554" s="83"/>
      <c r="E554" s="45"/>
      <c r="O554" s="45"/>
      <c r="P554" s="45"/>
      <c r="Q554" s="45"/>
      <c r="R554" s="45"/>
      <c r="U554" s="45"/>
      <c r="V554" s="45"/>
      <c r="W554" s="45"/>
      <c r="X554" s="45"/>
    </row>
    <row r="555" spans="8:8" ht="15.75" customHeight="1">
      <c r="B555" s="83"/>
      <c r="E555" s="45"/>
      <c r="O555" s="45"/>
      <c r="P555" s="45"/>
      <c r="Q555" s="45"/>
      <c r="R555" s="45"/>
      <c r="U555" s="45"/>
      <c r="V555" s="45"/>
      <c r="W555" s="45"/>
      <c r="X555" s="45"/>
    </row>
    <row r="556" spans="8:8" ht="15.75" customHeight="1">
      <c r="B556" s="83"/>
      <c r="E556" s="45"/>
      <c r="O556" s="45"/>
      <c r="P556" s="45"/>
      <c r="Q556" s="45"/>
      <c r="R556" s="45"/>
      <c r="U556" s="45"/>
      <c r="V556" s="45"/>
      <c r="W556" s="45"/>
      <c r="X556" s="45"/>
    </row>
    <row r="557" spans="8:8" ht="15.75" customHeight="1">
      <c r="B557" s="83"/>
      <c r="E557" s="45"/>
      <c r="O557" s="45"/>
      <c r="P557" s="45"/>
      <c r="Q557" s="45"/>
      <c r="R557" s="45"/>
      <c r="U557" s="45"/>
      <c r="V557" s="45"/>
      <c r="W557" s="45"/>
      <c r="X557" s="45"/>
    </row>
    <row r="558" spans="8:8" ht="15.75" customHeight="1">
      <c r="B558" s="83"/>
      <c r="E558" s="45"/>
      <c r="O558" s="45"/>
      <c r="P558" s="45"/>
      <c r="Q558" s="45"/>
      <c r="R558" s="45"/>
      <c r="U558" s="45"/>
      <c r="V558" s="45"/>
      <c r="W558" s="45"/>
      <c r="X558" s="45"/>
    </row>
    <row r="559" spans="8:8" ht="15.75" customHeight="1">
      <c r="B559" s="83"/>
      <c r="E559" s="45"/>
      <c r="O559" s="45"/>
      <c r="P559" s="45"/>
      <c r="Q559" s="45"/>
      <c r="R559" s="45"/>
      <c r="U559" s="45"/>
      <c r="V559" s="45"/>
      <c r="W559" s="45"/>
      <c r="X559" s="45"/>
    </row>
    <row r="560" spans="8:8" ht="15.75" customHeight="1">
      <c r="B560" s="83"/>
      <c r="E560" s="45"/>
      <c r="O560" s="45"/>
      <c r="P560" s="45"/>
      <c r="Q560" s="45"/>
      <c r="R560" s="45"/>
      <c r="U560" s="45"/>
      <c r="V560" s="45"/>
      <c r="W560" s="45"/>
      <c r="X560" s="45"/>
    </row>
    <row r="561" spans="8:8" ht="15.75" customHeight="1">
      <c r="B561" s="83"/>
      <c r="E561" s="45"/>
      <c r="O561" s="45"/>
      <c r="P561" s="45"/>
      <c r="Q561" s="45"/>
      <c r="R561" s="45"/>
      <c r="U561" s="45"/>
      <c r="V561" s="45"/>
      <c r="W561" s="45"/>
      <c r="X561" s="45"/>
    </row>
    <row r="562" spans="8:8" ht="15.75" customHeight="1">
      <c r="B562" s="83"/>
      <c r="E562" s="45"/>
      <c r="O562" s="45"/>
      <c r="P562" s="45"/>
      <c r="Q562" s="45"/>
      <c r="R562" s="45"/>
      <c r="U562" s="45"/>
      <c r="V562" s="45"/>
      <c r="W562" s="45"/>
      <c r="X562" s="45"/>
    </row>
    <row r="563" spans="8:8" ht="15.75" customHeight="1">
      <c r="B563" s="83"/>
      <c r="E563" s="45"/>
      <c r="O563" s="45"/>
      <c r="P563" s="45"/>
      <c r="Q563" s="45"/>
      <c r="R563" s="45"/>
      <c r="U563" s="45"/>
      <c r="V563" s="45"/>
      <c r="W563" s="45"/>
      <c r="X563" s="45"/>
    </row>
    <row r="564" spans="8:8" ht="15.75" customHeight="1">
      <c r="B564" s="83"/>
      <c r="E564" s="45"/>
      <c r="O564" s="45"/>
      <c r="P564" s="45"/>
      <c r="Q564" s="45"/>
      <c r="R564" s="45"/>
      <c r="U564" s="45"/>
      <c r="V564" s="45"/>
      <c r="W564" s="45"/>
      <c r="X564" s="45"/>
    </row>
    <row r="565" spans="8:8" ht="15.75" customHeight="1">
      <c r="B565" s="83"/>
      <c r="E565" s="45"/>
      <c r="O565" s="45"/>
      <c r="P565" s="45"/>
      <c r="Q565" s="45"/>
      <c r="R565" s="45"/>
      <c r="U565" s="45"/>
      <c r="V565" s="45"/>
      <c r="W565" s="45"/>
      <c r="X565" s="45"/>
    </row>
    <row r="566" spans="8:8" ht="15.75" customHeight="1">
      <c r="B566" s="83"/>
      <c r="E566" s="45"/>
      <c r="O566" s="45"/>
      <c r="P566" s="45"/>
      <c r="Q566" s="45"/>
      <c r="R566" s="45"/>
      <c r="U566" s="45"/>
      <c r="V566" s="45"/>
      <c r="W566" s="45"/>
      <c r="X566" s="45"/>
    </row>
    <row r="567" spans="8:8" ht="15.75" customHeight="1">
      <c r="B567" s="83"/>
      <c r="E567" s="45"/>
      <c r="O567" s="45"/>
      <c r="P567" s="45"/>
      <c r="Q567" s="45"/>
      <c r="R567" s="45"/>
      <c r="U567" s="45"/>
      <c r="V567" s="45"/>
      <c r="W567" s="45"/>
      <c r="X567" s="45"/>
    </row>
    <row r="568" spans="8:8" ht="15.75" customHeight="1">
      <c r="B568" s="83"/>
      <c r="E568" s="45"/>
      <c r="O568" s="45"/>
      <c r="P568" s="45"/>
      <c r="Q568" s="45"/>
      <c r="R568" s="45"/>
      <c r="U568" s="45"/>
      <c r="V568" s="45"/>
      <c r="W568" s="45"/>
      <c r="X568" s="45"/>
    </row>
    <row r="569" spans="8:8" ht="15.75" customHeight="1">
      <c r="B569" s="83"/>
      <c r="E569" s="45"/>
      <c r="O569" s="45"/>
      <c r="P569" s="45"/>
      <c r="Q569" s="45"/>
      <c r="R569" s="45"/>
      <c r="U569" s="45"/>
      <c r="V569" s="45"/>
      <c r="W569" s="45"/>
      <c r="X569" s="45"/>
    </row>
    <row r="570" spans="8:8" ht="15.75" customHeight="1">
      <c r="B570" s="83"/>
      <c r="E570" s="45"/>
      <c r="O570" s="45"/>
      <c r="P570" s="45"/>
      <c r="Q570" s="45"/>
      <c r="R570" s="45"/>
      <c r="U570" s="45"/>
      <c r="V570" s="45"/>
      <c r="W570" s="45"/>
      <c r="X570" s="45"/>
    </row>
    <row r="571" spans="8:8" ht="15.75" customHeight="1">
      <c r="B571" s="83"/>
      <c r="E571" s="45"/>
      <c r="O571" s="45"/>
      <c r="P571" s="45"/>
      <c r="Q571" s="45"/>
      <c r="R571" s="45"/>
      <c r="U571" s="45"/>
      <c r="V571" s="45"/>
      <c r="W571" s="45"/>
      <c r="X571" s="45"/>
    </row>
    <row r="572" spans="8:8" ht="15.75" customHeight="1">
      <c r="B572" s="83"/>
      <c r="E572" s="45"/>
      <c r="O572" s="45"/>
      <c r="P572" s="45"/>
      <c r="Q572" s="45"/>
      <c r="R572" s="45"/>
      <c r="U572" s="45"/>
      <c r="V572" s="45"/>
      <c r="W572" s="45"/>
      <c r="X572" s="45"/>
    </row>
    <row r="573" spans="8:8" ht="15.75" customHeight="1">
      <c r="B573" s="83"/>
      <c r="E573" s="45"/>
      <c r="O573" s="45"/>
      <c r="P573" s="45"/>
      <c r="Q573" s="45"/>
      <c r="R573" s="45"/>
      <c r="U573" s="45"/>
      <c r="V573" s="45"/>
      <c r="W573" s="45"/>
      <c r="X573" s="45"/>
    </row>
    <row r="574" spans="8:8" ht="15.75" customHeight="1">
      <c r="B574" s="83"/>
      <c r="E574" s="45"/>
      <c r="O574" s="45"/>
      <c r="P574" s="45"/>
      <c r="Q574" s="45"/>
      <c r="R574" s="45"/>
      <c r="U574" s="45"/>
      <c r="V574" s="45"/>
      <c r="W574" s="45"/>
      <c r="X574" s="45"/>
    </row>
    <row r="575" spans="8:8" ht="15.75" customHeight="1">
      <c r="B575" s="83"/>
      <c r="E575" s="45"/>
      <c r="O575" s="45"/>
      <c r="P575" s="45"/>
      <c r="Q575" s="45"/>
      <c r="R575" s="45"/>
      <c r="U575" s="45"/>
      <c r="V575" s="45"/>
      <c r="W575" s="45"/>
      <c r="X575" s="45"/>
    </row>
    <row r="576" spans="8:8" ht="15.75" customHeight="1">
      <c r="B576" s="83"/>
      <c r="E576" s="45"/>
      <c r="O576" s="45"/>
      <c r="P576" s="45"/>
      <c r="Q576" s="45"/>
      <c r="R576" s="45"/>
      <c r="U576" s="45"/>
      <c r="V576" s="45"/>
      <c r="W576" s="45"/>
      <c r="X576" s="45"/>
    </row>
    <row r="577" spans="8:8" ht="15.75" customHeight="1">
      <c r="B577" s="83"/>
      <c r="E577" s="45"/>
      <c r="O577" s="45"/>
      <c r="P577" s="45"/>
      <c r="Q577" s="45"/>
      <c r="R577" s="45"/>
      <c r="U577" s="45"/>
      <c r="V577" s="45"/>
      <c r="W577" s="45"/>
      <c r="X577" s="45"/>
    </row>
    <row r="578" spans="8:8" ht="15.75" customHeight="1">
      <c r="B578" s="83"/>
      <c r="E578" s="45"/>
      <c r="O578" s="45"/>
      <c r="P578" s="45"/>
      <c r="Q578" s="45"/>
      <c r="R578" s="45"/>
      <c r="U578" s="45"/>
      <c r="V578" s="45"/>
      <c r="W578" s="45"/>
      <c r="X578" s="45"/>
    </row>
    <row r="579" spans="8:8" ht="15.75" customHeight="1">
      <c r="B579" s="83"/>
      <c r="E579" s="45"/>
      <c r="O579" s="45"/>
      <c r="P579" s="45"/>
      <c r="Q579" s="45"/>
      <c r="R579" s="45"/>
      <c r="U579" s="45"/>
      <c r="V579" s="45"/>
      <c r="W579" s="45"/>
      <c r="X579" s="45"/>
    </row>
    <row r="580" spans="8:8" ht="15.75" customHeight="1">
      <c r="B580" s="83"/>
      <c r="E580" s="45"/>
      <c r="O580" s="45"/>
      <c r="P580" s="45"/>
      <c r="Q580" s="45"/>
      <c r="R580" s="45"/>
      <c r="U580" s="45"/>
      <c r="V580" s="45"/>
      <c r="W580" s="45"/>
      <c r="X580" s="45"/>
    </row>
    <row r="581" spans="8:8" ht="15.75" customHeight="1">
      <c r="B581" s="83"/>
      <c r="E581" s="45"/>
      <c r="O581" s="45"/>
      <c r="P581" s="45"/>
      <c r="Q581" s="45"/>
      <c r="R581" s="45"/>
      <c r="U581" s="45"/>
      <c r="V581" s="45"/>
      <c r="W581" s="45"/>
      <c r="X581" s="45"/>
    </row>
    <row r="582" spans="8:8" ht="15.75" customHeight="1">
      <c r="B582" s="83"/>
      <c r="E582" s="45"/>
      <c r="O582" s="45"/>
      <c r="P582" s="45"/>
      <c r="Q582" s="45"/>
      <c r="R582" s="45"/>
      <c r="U582" s="45"/>
      <c r="V582" s="45"/>
      <c r="W582" s="45"/>
      <c r="X582" s="45"/>
    </row>
    <row r="583" spans="8:8" ht="15.75" customHeight="1">
      <c r="B583" s="83"/>
      <c r="E583" s="45"/>
      <c r="O583" s="45"/>
      <c r="P583" s="45"/>
      <c r="Q583" s="45"/>
      <c r="R583" s="45"/>
      <c r="U583" s="45"/>
      <c r="V583" s="45"/>
      <c r="W583" s="45"/>
      <c r="X583" s="45"/>
    </row>
    <row r="584" spans="8:8" ht="15.75" customHeight="1">
      <c r="B584" s="83"/>
      <c r="E584" s="45"/>
      <c r="O584" s="45"/>
      <c r="P584" s="45"/>
      <c r="Q584" s="45"/>
      <c r="R584" s="45"/>
      <c r="U584" s="45"/>
      <c r="V584" s="45"/>
      <c r="W584" s="45"/>
      <c r="X584" s="45"/>
    </row>
    <row r="585" spans="8:8" ht="15.75" customHeight="1">
      <c r="B585" s="83"/>
      <c r="E585" s="45"/>
      <c r="O585" s="45"/>
      <c r="P585" s="45"/>
      <c r="Q585" s="45"/>
      <c r="R585" s="45"/>
      <c r="U585" s="45"/>
      <c r="V585" s="45"/>
      <c r="W585" s="45"/>
      <c r="X585" s="45"/>
    </row>
    <row r="586" spans="8:8" ht="15.75" customHeight="1">
      <c r="B586" s="83"/>
      <c r="E586" s="45"/>
      <c r="O586" s="45"/>
      <c r="P586" s="45"/>
      <c r="Q586" s="45"/>
      <c r="R586" s="45"/>
      <c r="U586" s="45"/>
      <c r="V586" s="45"/>
      <c r="W586" s="45"/>
      <c r="X586" s="45"/>
    </row>
    <row r="587" spans="8:8" ht="15.75" customHeight="1">
      <c r="B587" s="83"/>
      <c r="E587" s="45"/>
      <c r="O587" s="45"/>
      <c r="P587" s="45"/>
      <c r="Q587" s="45"/>
      <c r="R587" s="45"/>
      <c r="U587" s="45"/>
      <c r="V587" s="45"/>
      <c r="W587" s="45"/>
      <c r="X587" s="45"/>
    </row>
    <row r="588" spans="8:8" ht="15.75" customHeight="1">
      <c r="B588" s="83"/>
      <c r="E588" s="45"/>
      <c r="O588" s="45"/>
      <c r="P588" s="45"/>
      <c r="Q588" s="45"/>
      <c r="R588" s="45"/>
      <c r="U588" s="45"/>
      <c r="V588" s="45"/>
      <c r="W588" s="45"/>
      <c r="X588" s="45"/>
    </row>
    <row r="589" spans="8:8" ht="15.75" customHeight="1">
      <c r="B589" s="83"/>
      <c r="E589" s="45"/>
      <c r="O589" s="45"/>
      <c r="P589" s="45"/>
      <c r="Q589" s="45"/>
      <c r="R589" s="45"/>
      <c r="U589" s="45"/>
      <c r="V589" s="45"/>
      <c r="W589" s="45"/>
      <c r="X589" s="45"/>
    </row>
    <row r="590" spans="8:8" ht="15.75" customHeight="1">
      <c r="B590" s="83"/>
      <c r="E590" s="45"/>
      <c r="O590" s="45"/>
      <c r="P590" s="45"/>
      <c r="Q590" s="45"/>
      <c r="R590" s="45"/>
      <c r="U590" s="45"/>
      <c r="V590" s="45"/>
      <c r="W590" s="45"/>
      <c r="X590" s="45"/>
    </row>
    <row r="591" spans="8:8" ht="15.75" customHeight="1">
      <c r="B591" s="83"/>
      <c r="E591" s="45"/>
      <c r="O591" s="45"/>
      <c r="P591" s="45"/>
      <c r="Q591" s="45"/>
      <c r="R591" s="45"/>
      <c r="U591" s="45"/>
      <c r="V591" s="45"/>
      <c r="W591" s="45"/>
      <c r="X591" s="45"/>
    </row>
    <row r="592" spans="8:8" ht="15.75" customHeight="1">
      <c r="B592" s="83"/>
      <c r="E592" s="45"/>
      <c r="O592" s="45"/>
      <c r="P592" s="45"/>
      <c r="Q592" s="45"/>
      <c r="R592" s="45"/>
      <c r="U592" s="45"/>
      <c r="V592" s="45"/>
      <c r="W592" s="45"/>
      <c r="X592" s="45"/>
    </row>
    <row r="593" spans="8:8" ht="15.75" customHeight="1">
      <c r="B593" s="83"/>
      <c r="E593" s="45"/>
      <c r="O593" s="45"/>
      <c r="P593" s="45"/>
      <c r="Q593" s="45"/>
      <c r="R593" s="45"/>
      <c r="U593" s="45"/>
      <c r="V593" s="45"/>
      <c r="W593" s="45"/>
      <c r="X593" s="45"/>
    </row>
    <row r="594" spans="8:8" ht="15.75" customHeight="1">
      <c r="B594" s="83"/>
      <c r="E594" s="45"/>
      <c r="O594" s="45"/>
      <c r="P594" s="45"/>
      <c r="Q594" s="45"/>
      <c r="R594" s="45"/>
      <c r="U594" s="45"/>
      <c r="V594" s="45"/>
      <c r="W594" s="45"/>
      <c r="X594" s="45"/>
    </row>
    <row r="595" spans="8:8" ht="15.75" customHeight="1">
      <c r="B595" s="83"/>
      <c r="E595" s="45"/>
      <c r="O595" s="45"/>
      <c r="P595" s="45"/>
      <c r="Q595" s="45"/>
      <c r="R595" s="45"/>
      <c r="U595" s="45"/>
      <c r="V595" s="45"/>
      <c r="W595" s="45"/>
      <c r="X595" s="45"/>
    </row>
    <row r="596" spans="8:8" ht="15.75" customHeight="1">
      <c r="B596" s="83"/>
      <c r="E596" s="45"/>
      <c r="O596" s="45"/>
      <c r="P596" s="45"/>
      <c r="Q596" s="45"/>
      <c r="R596" s="45"/>
      <c r="U596" s="45"/>
      <c r="V596" s="45"/>
      <c r="W596" s="45"/>
      <c r="X596" s="45"/>
    </row>
    <row r="597" spans="8:8" ht="15.75" customHeight="1">
      <c r="B597" s="83"/>
      <c r="E597" s="45"/>
      <c r="O597" s="45"/>
      <c r="P597" s="45"/>
      <c r="Q597" s="45"/>
      <c r="R597" s="45"/>
      <c r="U597" s="45"/>
      <c r="V597" s="45"/>
      <c r="W597" s="45"/>
      <c r="X597" s="45"/>
    </row>
    <row r="598" spans="8:8" ht="15.75" customHeight="1">
      <c r="B598" s="83"/>
      <c r="E598" s="45"/>
      <c r="O598" s="45"/>
      <c r="P598" s="45"/>
      <c r="Q598" s="45"/>
      <c r="R598" s="45"/>
      <c r="U598" s="45"/>
      <c r="V598" s="45"/>
      <c r="W598" s="45"/>
      <c r="X598" s="45"/>
    </row>
    <row r="599" spans="8:8" ht="15.75" customHeight="1">
      <c r="B599" s="83"/>
      <c r="E599" s="45"/>
      <c r="O599" s="45"/>
      <c r="P599" s="45"/>
      <c r="Q599" s="45"/>
      <c r="R599" s="45"/>
      <c r="U599" s="45"/>
      <c r="V599" s="45"/>
      <c r="W599" s="45"/>
      <c r="X599" s="45"/>
    </row>
    <row r="600" spans="8:8" ht="15.75" customHeight="1">
      <c r="B600" s="83"/>
      <c r="E600" s="45"/>
      <c r="O600" s="45"/>
      <c r="P600" s="45"/>
      <c r="Q600" s="45"/>
      <c r="R600" s="45"/>
      <c r="U600" s="45"/>
      <c r="V600" s="45"/>
      <c r="W600" s="45"/>
      <c r="X600" s="45"/>
    </row>
    <row r="601" spans="8:8" ht="15.75" customHeight="1">
      <c r="B601" s="83"/>
      <c r="E601" s="45"/>
      <c r="O601" s="45"/>
      <c r="P601" s="45"/>
      <c r="Q601" s="45"/>
      <c r="R601" s="45"/>
      <c r="U601" s="45"/>
      <c r="V601" s="45"/>
      <c r="W601" s="45"/>
      <c r="X601" s="45"/>
    </row>
    <row r="602" spans="8:8" ht="15.75" customHeight="1">
      <c r="B602" s="83"/>
      <c r="E602" s="45"/>
      <c r="O602" s="45"/>
      <c r="P602" s="45"/>
      <c r="Q602" s="45"/>
      <c r="R602" s="45"/>
      <c r="U602" s="45"/>
      <c r="V602" s="45"/>
      <c r="W602" s="45"/>
      <c r="X602" s="45"/>
    </row>
    <row r="603" spans="8:8" ht="15.75" customHeight="1">
      <c r="B603" s="83"/>
      <c r="E603" s="45"/>
      <c r="O603" s="45"/>
      <c r="P603" s="45"/>
      <c r="Q603" s="45"/>
      <c r="R603" s="45"/>
      <c r="U603" s="45"/>
      <c r="V603" s="45"/>
      <c r="W603" s="45"/>
      <c r="X603" s="45"/>
    </row>
    <row r="604" spans="8:8" ht="15.75" customHeight="1">
      <c r="B604" s="83"/>
      <c r="E604" s="45"/>
      <c r="O604" s="45"/>
      <c r="P604" s="45"/>
      <c r="Q604" s="45"/>
      <c r="R604" s="45"/>
      <c r="U604" s="45"/>
      <c r="V604" s="45"/>
      <c r="W604" s="45"/>
      <c r="X604" s="45"/>
    </row>
    <row r="605" spans="8:8" ht="15.75" customHeight="1">
      <c r="B605" s="83"/>
      <c r="E605" s="45"/>
      <c r="O605" s="45"/>
      <c r="P605" s="45"/>
      <c r="Q605" s="45"/>
      <c r="R605" s="45"/>
      <c r="U605" s="45"/>
      <c r="V605" s="45"/>
      <c r="W605" s="45"/>
      <c r="X605" s="45"/>
    </row>
    <row r="606" spans="8:8" ht="15.75" customHeight="1">
      <c r="B606" s="83"/>
      <c r="E606" s="45"/>
      <c r="O606" s="45"/>
      <c r="P606" s="45"/>
      <c r="Q606" s="45"/>
      <c r="R606" s="45"/>
      <c r="U606" s="45"/>
      <c r="V606" s="45"/>
      <c r="W606" s="45"/>
      <c r="X606" s="45"/>
    </row>
    <row r="607" spans="8:8" ht="15.75" customHeight="1">
      <c r="B607" s="83"/>
      <c r="E607" s="45"/>
      <c r="O607" s="45"/>
      <c r="P607" s="45"/>
      <c r="Q607" s="45"/>
      <c r="R607" s="45"/>
      <c r="U607" s="45"/>
      <c r="V607" s="45"/>
      <c r="W607" s="45"/>
      <c r="X607" s="45"/>
    </row>
    <row r="608" spans="8:8" ht="15.75" customHeight="1">
      <c r="B608" s="83"/>
      <c r="E608" s="45"/>
      <c r="O608" s="45"/>
      <c r="P608" s="45"/>
      <c r="Q608" s="45"/>
      <c r="R608" s="45"/>
      <c r="U608" s="45"/>
      <c r="V608" s="45"/>
      <c r="W608" s="45"/>
      <c r="X608" s="45"/>
    </row>
    <row r="609" spans="8:8" ht="15.75" customHeight="1">
      <c r="B609" s="83"/>
      <c r="E609" s="45"/>
      <c r="O609" s="45"/>
      <c r="P609" s="45"/>
      <c r="Q609" s="45"/>
      <c r="R609" s="45"/>
      <c r="U609" s="45"/>
      <c r="V609" s="45"/>
      <c r="W609" s="45"/>
      <c r="X609" s="45"/>
    </row>
    <row r="610" spans="8:8" ht="15.75" customHeight="1">
      <c r="B610" s="83"/>
      <c r="E610" s="45"/>
      <c r="O610" s="45"/>
      <c r="P610" s="45"/>
      <c r="Q610" s="45"/>
      <c r="R610" s="45"/>
      <c r="U610" s="45"/>
      <c r="V610" s="45"/>
      <c r="W610" s="45"/>
      <c r="X610" s="45"/>
    </row>
    <row r="611" spans="8:8" ht="15.75" customHeight="1">
      <c r="B611" s="83"/>
      <c r="E611" s="45"/>
      <c r="O611" s="45"/>
      <c r="P611" s="45"/>
      <c r="Q611" s="45"/>
      <c r="R611" s="45"/>
      <c r="U611" s="45"/>
      <c r="V611" s="45"/>
      <c r="W611" s="45"/>
      <c r="X611" s="45"/>
    </row>
    <row r="612" spans="8:8" ht="15.75" customHeight="1">
      <c r="B612" s="83"/>
      <c r="E612" s="45"/>
      <c r="O612" s="45"/>
      <c r="P612" s="45"/>
      <c r="Q612" s="45"/>
      <c r="R612" s="45"/>
      <c r="U612" s="45"/>
      <c r="V612" s="45"/>
      <c r="W612" s="45"/>
      <c r="X612" s="45"/>
    </row>
    <row r="613" spans="8:8" ht="15.75" customHeight="1">
      <c r="B613" s="83"/>
      <c r="E613" s="45"/>
      <c r="O613" s="45"/>
      <c r="P613" s="45"/>
      <c r="Q613" s="45"/>
      <c r="R613" s="45"/>
      <c r="U613" s="45"/>
      <c r="V613" s="45"/>
      <c r="W613" s="45"/>
      <c r="X613" s="45"/>
    </row>
    <row r="614" spans="8:8" ht="15.75" customHeight="1">
      <c r="B614" s="83"/>
      <c r="E614" s="45"/>
      <c r="O614" s="45"/>
      <c r="P614" s="45"/>
      <c r="Q614" s="45"/>
      <c r="R614" s="45"/>
      <c r="U614" s="45"/>
      <c r="V614" s="45"/>
      <c r="W614" s="45"/>
      <c r="X614" s="45"/>
    </row>
    <row r="615" spans="8:8" ht="15.75" customHeight="1">
      <c r="B615" s="83"/>
      <c r="E615" s="45"/>
      <c r="O615" s="45"/>
      <c r="P615" s="45"/>
      <c r="Q615" s="45"/>
      <c r="R615" s="45"/>
      <c r="U615" s="45"/>
      <c r="V615" s="45"/>
      <c r="W615" s="45"/>
      <c r="X615" s="45"/>
    </row>
    <row r="616" spans="8:8" ht="15.75" customHeight="1">
      <c r="B616" s="83"/>
      <c r="E616" s="45"/>
      <c r="O616" s="45"/>
      <c r="P616" s="45"/>
      <c r="Q616" s="45"/>
      <c r="R616" s="45"/>
      <c r="U616" s="45"/>
      <c r="V616" s="45"/>
      <c r="W616" s="45"/>
      <c r="X616" s="45"/>
    </row>
    <row r="617" spans="8:8" ht="15.75" customHeight="1">
      <c r="B617" s="83"/>
      <c r="E617" s="45"/>
      <c r="O617" s="45"/>
      <c r="P617" s="45"/>
      <c r="Q617" s="45"/>
      <c r="R617" s="45"/>
      <c r="U617" s="45"/>
      <c r="V617" s="45"/>
      <c r="W617" s="45"/>
      <c r="X617" s="45"/>
    </row>
    <row r="618" spans="8:8" ht="15.75" customHeight="1">
      <c r="B618" s="83"/>
      <c r="E618" s="45"/>
      <c r="O618" s="45"/>
      <c r="P618" s="45"/>
      <c r="Q618" s="45"/>
      <c r="R618" s="45"/>
      <c r="U618" s="45"/>
      <c r="V618" s="45"/>
      <c r="W618" s="45"/>
      <c r="X618" s="45"/>
    </row>
    <row r="619" spans="8:8" ht="15.75" customHeight="1">
      <c r="B619" s="83"/>
      <c r="E619" s="45"/>
      <c r="O619" s="45"/>
      <c r="P619" s="45"/>
      <c r="Q619" s="45"/>
      <c r="R619" s="45"/>
      <c r="U619" s="45"/>
      <c r="V619" s="45"/>
      <c r="W619" s="45"/>
      <c r="X619" s="45"/>
    </row>
    <row r="620" spans="8:8" ht="15.75" customHeight="1">
      <c r="B620" s="83"/>
      <c r="E620" s="45"/>
      <c r="O620" s="45"/>
      <c r="P620" s="45"/>
      <c r="Q620" s="45"/>
      <c r="R620" s="45"/>
      <c r="U620" s="45"/>
      <c r="V620" s="45"/>
      <c r="W620" s="45"/>
      <c r="X620" s="45"/>
    </row>
    <row r="621" spans="8:8" ht="15.75" customHeight="1">
      <c r="B621" s="83"/>
      <c r="E621" s="45"/>
      <c r="O621" s="45"/>
      <c r="P621" s="45"/>
      <c r="Q621" s="45"/>
      <c r="R621" s="45"/>
      <c r="U621" s="45"/>
      <c r="V621" s="45"/>
      <c r="W621" s="45"/>
      <c r="X621" s="45"/>
    </row>
    <row r="622" spans="8:8" ht="15.75" customHeight="1">
      <c r="B622" s="83"/>
      <c r="E622" s="45"/>
      <c r="O622" s="45"/>
      <c r="P622" s="45"/>
      <c r="Q622" s="45"/>
      <c r="R622" s="45"/>
      <c r="U622" s="45"/>
      <c r="V622" s="45"/>
      <c r="W622" s="45"/>
      <c r="X622" s="45"/>
    </row>
    <row r="623" spans="8:8" ht="15.75" customHeight="1">
      <c r="B623" s="83"/>
      <c r="E623" s="45"/>
      <c r="O623" s="45"/>
      <c r="P623" s="45"/>
      <c r="Q623" s="45"/>
      <c r="R623" s="45"/>
      <c r="U623" s="45"/>
      <c r="V623" s="45"/>
      <c r="W623" s="45"/>
      <c r="X623" s="45"/>
    </row>
    <row r="624" spans="8:8" ht="15.75" customHeight="1">
      <c r="B624" s="83"/>
      <c r="E624" s="45"/>
      <c r="O624" s="45"/>
      <c r="P624" s="45"/>
      <c r="Q624" s="45"/>
      <c r="R624" s="45"/>
      <c r="U624" s="45"/>
      <c r="V624" s="45"/>
      <c r="W624" s="45"/>
      <c r="X624" s="45"/>
    </row>
    <row r="625" spans="8:8" ht="15.75" customHeight="1">
      <c r="B625" s="83"/>
      <c r="E625" s="45"/>
      <c r="O625" s="45"/>
      <c r="P625" s="45"/>
      <c r="Q625" s="45"/>
      <c r="R625" s="45"/>
      <c r="U625" s="45"/>
      <c r="V625" s="45"/>
      <c r="W625" s="45"/>
      <c r="X625" s="45"/>
    </row>
    <row r="626" spans="8:8" ht="15.75" customHeight="1">
      <c r="B626" s="83"/>
      <c r="E626" s="45"/>
      <c r="O626" s="45"/>
      <c r="P626" s="45"/>
      <c r="Q626" s="45"/>
      <c r="R626" s="45"/>
      <c r="U626" s="45"/>
      <c r="V626" s="45"/>
      <c r="W626" s="45"/>
      <c r="X626" s="45"/>
    </row>
    <row r="627" spans="8:8" ht="15.75" customHeight="1">
      <c r="B627" s="83"/>
      <c r="E627" s="45"/>
      <c r="O627" s="45"/>
      <c r="P627" s="45"/>
      <c r="Q627" s="45"/>
      <c r="R627" s="45"/>
      <c r="U627" s="45"/>
      <c r="V627" s="45"/>
      <c r="W627" s="45"/>
      <c r="X627" s="45"/>
    </row>
    <row r="628" spans="8:8" ht="15.75" customHeight="1">
      <c r="B628" s="83"/>
      <c r="E628" s="45"/>
      <c r="O628" s="45"/>
      <c r="P628" s="45"/>
      <c r="Q628" s="45"/>
      <c r="R628" s="45"/>
      <c r="U628" s="45"/>
      <c r="V628" s="45"/>
      <c r="W628" s="45"/>
      <c r="X628" s="45"/>
    </row>
    <row r="629" spans="8:8" ht="15.75" customHeight="1">
      <c r="B629" s="83"/>
      <c r="E629" s="45"/>
      <c r="O629" s="45"/>
      <c r="P629" s="45"/>
      <c r="Q629" s="45"/>
      <c r="R629" s="45"/>
      <c r="U629" s="45"/>
      <c r="V629" s="45"/>
      <c r="W629" s="45"/>
      <c r="X629" s="45"/>
    </row>
    <row r="630" spans="8:8" ht="15.75" customHeight="1">
      <c r="B630" s="83"/>
      <c r="E630" s="45"/>
      <c r="O630" s="45"/>
      <c r="P630" s="45"/>
      <c r="Q630" s="45"/>
      <c r="R630" s="45"/>
      <c r="U630" s="45"/>
      <c r="V630" s="45"/>
      <c r="W630" s="45"/>
      <c r="X630" s="45"/>
    </row>
    <row r="631" spans="8:8" ht="15.75" customHeight="1">
      <c r="B631" s="83"/>
      <c r="E631" s="45"/>
      <c r="O631" s="45"/>
      <c r="P631" s="45"/>
      <c r="Q631" s="45"/>
      <c r="R631" s="45"/>
      <c r="U631" s="45"/>
      <c r="V631" s="45"/>
      <c r="W631" s="45"/>
      <c r="X631" s="45"/>
    </row>
    <row r="632" spans="8:8" ht="15.75" customHeight="1">
      <c r="B632" s="83"/>
      <c r="E632" s="45"/>
      <c r="O632" s="45"/>
      <c r="P632" s="45"/>
      <c r="Q632" s="45"/>
      <c r="R632" s="45"/>
      <c r="U632" s="45"/>
      <c r="V632" s="45"/>
      <c r="W632" s="45"/>
      <c r="X632" s="45"/>
    </row>
    <row r="633" spans="8:8" ht="15.75" customHeight="1">
      <c r="B633" s="83"/>
      <c r="E633" s="45"/>
      <c r="O633" s="45"/>
      <c r="P633" s="45"/>
      <c r="Q633" s="45"/>
      <c r="R633" s="45"/>
      <c r="U633" s="45"/>
      <c r="V633" s="45"/>
      <c r="W633" s="45"/>
      <c r="X633" s="45"/>
    </row>
    <row r="634" spans="8:8" ht="15.75" customHeight="1">
      <c r="B634" s="83"/>
      <c r="E634" s="45"/>
      <c r="O634" s="45"/>
      <c r="P634" s="45"/>
      <c r="Q634" s="45"/>
      <c r="R634" s="45"/>
      <c r="U634" s="45"/>
      <c r="V634" s="45"/>
      <c r="W634" s="45"/>
      <c r="X634" s="45"/>
    </row>
    <row r="635" spans="8:8" ht="15.75" customHeight="1">
      <c r="B635" s="83"/>
      <c r="E635" s="45"/>
      <c r="O635" s="45"/>
      <c r="P635" s="45"/>
      <c r="Q635" s="45"/>
      <c r="R635" s="45"/>
      <c r="U635" s="45"/>
      <c r="V635" s="45"/>
      <c r="W635" s="45"/>
      <c r="X635" s="45"/>
    </row>
    <row r="636" spans="8:8" ht="15.75" customHeight="1">
      <c r="B636" s="83"/>
      <c r="E636" s="45"/>
      <c r="O636" s="45"/>
      <c r="P636" s="45"/>
      <c r="Q636" s="45"/>
      <c r="R636" s="45"/>
      <c r="U636" s="45"/>
      <c r="V636" s="45"/>
      <c r="W636" s="45"/>
      <c r="X636" s="45"/>
    </row>
    <row r="637" spans="8:8" ht="15.75" customHeight="1">
      <c r="B637" s="83"/>
      <c r="E637" s="45"/>
      <c r="O637" s="45"/>
      <c r="P637" s="45"/>
      <c r="Q637" s="45"/>
      <c r="R637" s="45"/>
      <c r="U637" s="45"/>
      <c r="V637" s="45"/>
      <c r="W637" s="45"/>
      <c r="X637" s="45"/>
    </row>
    <row r="638" spans="8:8" ht="15.75" customHeight="1">
      <c r="B638" s="83"/>
      <c r="E638" s="45"/>
      <c r="O638" s="45"/>
      <c r="P638" s="45"/>
      <c r="Q638" s="45"/>
      <c r="R638" s="45"/>
      <c r="U638" s="45"/>
      <c r="V638" s="45"/>
      <c r="W638" s="45"/>
      <c r="X638" s="45"/>
    </row>
    <row r="639" spans="8:8" ht="15.75" customHeight="1">
      <c r="B639" s="83"/>
      <c r="E639" s="45"/>
      <c r="O639" s="45"/>
      <c r="P639" s="45"/>
      <c r="Q639" s="45"/>
      <c r="R639" s="45"/>
      <c r="U639" s="45"/>
      <c r="V639" s="45"/>
      <c r="W639" s="45"/>
      <c r="X639" s="45"/>
    </row>
    <row r="640" spans="8:8" ht="15.75" customHeight="1">
      <c r="B640" s="83"/>
      <c r="E640" s="45"/>
      <c r="O640" s="45"/>
      <c r="P640" s="45"/>
      <c r="Q640" s="45"/>
      <c r="R640" s="45"/>
      <c r="U640" s="45"/>
      <c r="V640" s="45"/>
      <c r="W640" s="45"/>
      <c r="X640" s="45"/>
    </row>
    <row r="641" spans="8:8" ht="15.75" customHeight="1">
      <c r="B641" s="83"/>
      <c r="E641" s="45"/>
      <c r="O641" s="45"/>
      <c r="P641" s="45"/>
      <c r="Q641" s="45"/>
      <c r="R641" s="45"/>
      <c r="U641" s="45"/>
      <c r="V641" s="45"/>
      <c r="W641" s="45"/>
      <c r="X641" s="45"/>
    </row>
    <row r="642" spans="8:8" ht="15.75" customHeight="1">
      <c r="B642" s="83"/>
      <c r="E642" s="45"/>
      <c r="O642" s="45"/>
      <c r="P642" s="45"/>
      <c r="Q642" s="45"/>
      <c r="R642" s="45"/>
      <c r="U642" s="45"/>
      <c r="V642" s="45"/>
      <c r="W642" s="45"/>
      <c r="X642" s="45"/>
    </row>
    <row r="643" spans="8:8" ht="15.75" customHeight="1">
      <c r="B643" s="83"/>
      <c r="E643" s="45"/>
      <c r="O643" s="45"/>
      <c r="P643" s="45"/>
      <c r="Q643" s="45"/>
      <c r="R643" s="45"/>
      <c r="U643" s="45"/>
      <c r="V643" s="45"/>
      <c r="W643" s="45"/>
      <c r="X643" s="45"/>
    </row>
    <row r="644" spans="8:8" ht="15.75" customHeight="1">
      <c r="B644" s="83"/>
      <c r="E644" s="45"/>
      <c r="O644" s="45"/>
      <c r="P644" s="45"/>
      <c r="Q644" s="45"/>
      <c r="R644" s="45"/>
      <c r="U644" s="45"/>
      <c r="V644" s="45"/>
      <c r="W644" s="45"/>
      <c r="X644" s="45"/>
    </row>
    <row r="645" spans="8:8" ht="15.75" customHeight="1">
      <c r="B645" s="83"/>
      <c r="E645" s="45"/>
      <c r="O645" s="45"/>
      <c r="P645" s="45"/>
      <c r="Q645" s="45"/>
      <c r="R645" s="45"/>
      <c r="U645" s="45"/>
      <c r="V645" s="45"/>
      <c r="W645" s="45"/>
      <c r="X645" s="45"/>
    </row>
    <row r="646" spans="8:8" ht="15.75" customHeight="1">
      <c r="B646" s="83"/>
      <c r="E646" s="45"/>
      <c r="O646" s="45"/>
      <c r="P646" s="45"/>
      <c r="Q646" s="45"/>
      <c r="R646" s="45"/>
      <c r="U646" s="45"/>
      <c r="V646" s="45"/>
      <c r="W646" s="45"/>
      <c r="X646" s="45"/>
    </row>
    <row r="647" spans="8:8" ht="15.75" customHeight="1">
      <c r="B647" s="83"/>
      <c r="E647" s="45"/>
      <c r="O647" s="45"/>
      <c r="P647" s="45"/>
      <c r="Q647" s="45"/>
      <c r="R647" s="45"/>
      <c r="U647" s="45"/>
      <c r="V647" s="45"/>
      <c r="W647" s="45"/>
      <c r="X647" s="45"/>
    </row>
    <row r="648" spans="8:8" ht="15.75" customHeight="1">
      <c r="B648" s="83"/>
      <c r="E648" s="45"/>
      <c r="O648" s="45"/>
      <c r="P648" s="45"/>
      <c r="Q648" s="45"/>
      <c r="R648" s="45"/>
      <c r="U648" s="45"/>
      <c r="V648" s="45"/>
      <c r="W648" s="45"/>
      <c r="X648" s="45"/>
    </row>
    <row r="649" spans="8:8" ht="15.75" customHeight="1">
      <c r="B649" s="83"/>
      <c r="E649" s="45"/>
      <c r="O649" s="45"/>
      <c r="P649" s="45"/>
      <c r="Q649" s="45"/>
      <c r="R649" s="45"/>
      <c r="U649" s="45"/>
      <c r="V649" s="45"/>
      <c r="W649" s="45"/>
      <c r="X649" s="45"/>
    </row>
    <row r="650" spans="8:8" ht="15.75" customHeight="1">
      <c r="B650" s="83"/>
      <c r="E650" s="45"/>
      <c r="O650" s="45"/>
      <c r="P650" s="45"/>
      <c r="Q650" s="45"/>
      <c r="R650" s="45"/>
      <c r="U650" s="45"/>
      <c r="V650" s="45"/>
      <c r="W650" s="45"/>
      <c r="X650" s="45"/>
    </row>
    <row r="651" spans="8:8" ht="15.75" customHeight="1">
      <c r="B651" s="83"/>
      <c r="E651" s="45"/>
      <c r="O651" s="45"/>
      <c r="P651" s="45"/>
      <c r="Q651" s="45"/>
      <c r="R651" s="45"/>
      <c r="U651" s="45"/>
      <c r="V651" s="45"/>
      <c r="W651" s="45"/>
      <c r="X651" s="45"/>
    </row>
    <row r="652" spans="8:8" ht="15.75" customHeight="1">
      <c r="B652" s="83"/>
      <c r="E652" s="45"/>
      <c r="O652" s="45"/>
      <c r="P652" s="45"/>
      <c r="Q652" s="45"/>
      <c r="R652" s="45"/>
      <c r="U652" s="45"/>
      <c r="V652" s="45"/>
      <c r="W652" s="45"/>
      <c r="X652" s="45"/>
    </row>
    <row r="653" spans="8:8" ht="15.75" customHeight="1">
      <c r="B653" s="83"/>
      <c r="E653" s="45"/>
      <c r="O653" s="45"/>
      <c r="P653" s="45"/>
      <c r="Q653" s="45"/>
      <c r="R653" s="45"/>
      <c r="U653" s="45"/>
      <c r="V653" s="45"/>
      <c r="W653" s="45"/>
      <c r="X653" s="45"/>
    </row>
    <row r="654" spans="8:8" ht="15.75" customHeight="1">
      <c r="B654" s="83"/>
      <c r="E654" s="45"/>
      <c r="O654" s="45"/>
      <c r="P654" s="45"/>
      <c r="Q654" s="45"/>
      <c r="R654" s="45"/>
      <c r="U654" s="45"/>
      <c r="V654" s="45"/>
      <c r="W654" s="45"/>
      <c r="X654" s="45"/>
    </row>
    <row r="655" spans="8:8" ht="15.75" customHeight="1">
      <c r="B655" s="83"/>
      <c r="E655" s="45"/>
      <c r="O655" s="45"/>
      <c r="P655" s="45"/>
      <c r="Q655" s="45"/>
      <c r="R655" s="45"/>
      <c r="U655" s="45"/>
      <c r="V655" s="45"/>
      <c r="W655" s="45"/>
      <c r="X655" s="45"/>
    </row>
    <row r="656" spans="8:8" ht="15.75" customHeight="1">
      <c r="B656" s="83"/>
      <c r="E656" s="45"/>
      <c r="O656" s="45"/>
      <c r="P656" s="45"/>
      <c r="Q656" s="45"/>
      <c r="R656" s="45"/>
      <c r="U656" s="45"/>
      <c r="V656" s="45"/>
      <c r="W656" s="45"/>
      <c r="X656" s="45"/>
    </row>
    <row r="657" spans="8:8" ht="15.75" customHeight="1">
      <c r="B657" s="83"/>
      <c r="E657" s="45"/>
      <c r="O657" s="45"/>
      <c r="P657" s="45"/>
      <c r="Q657" s="45"/>
      <c r="R657" s="45"/>
      <c r="U657" s="45"/>
      <c r="V657" s="45"/>
      <c r="W657" s="45"/>
      <c r="X657" s="45"/>
    </row>
    <row r="658" spans="8:8" ht="15.75" customHeight="1">
      <c r="B658" s="83"/>
      <c r="E658" s="45"/>
      <c r="O658" s="45"/>
      <c r="P658" s="45"/>
      <c r="Q658" s="45"/>
      <c r="R658" s="45"/>
      <c r="U658" s="45"/>
      <c r="V658" s="45"/>
      <c r="W658" s="45"/>
      <c r="X658" s="45"/>
    </row>
    <row r="659" spans="8:8" ht="15.75" customHeight="1">
      <c r="B659" s="83"/>
      <c r="E659" s="45"/>
      <c r="O659" s="45"/>
      <c r="P659" s="45"/>
      <c r="Q659" s="45"/>
      <c r="R659" s="45"/>
      <c r="U659" s="45"/>
      <c r="V659" s="45"/>
      <c r="W659" s="45"/>
      <c r="X659" s="45"/>
    </row>
    <row r="660" spans="8:8" ht="15.75" customHeight="1">
      <c r="B660" s="83"/>
      <c r="E660" s="45"/>
      <c r="O660" s="45"/>
      <c r="P660" s="45"/>
      <c r="Q660" s="45"/>
      <c r="R660" s="45"/>
      <c r="U660" s="45"/>
      <c r="V660" s="45"/>
      <c r="W660" s="45"/>
      <c r="X660" s="45"/>
    </row>
    <row r="661" spans="8:8" ht="15.75" customHeight="1">
      <c r="B661" s="83"/>
      <c r="E661" s="45"/>
      <c r="O661" s="45"/>
      <c r="P661" s="45"/>
      <c r="Q661" s="45"/>
      <c r="R661" s="45"/>
      <c r="U661" s="45"/>
      <c r="V661" s="45"/>
      <c r="W661" s="45"/>
      <c r="X661" s="45"/>
    </row>
    <row r="662" spans="8:8" ht="15.75" customHeight="1">
      <c r="B662" s="83"/>
      <c r="E662" s="45"/>
      <c r="O662" s="45"/>
      <c r="P662" s="45"/>
      <c r="Q662" s="45"/>
      <c r="R662" s="45"/>
      <c r="U662" s="45"/>
      <c r="V662" s="45"/>
      <c r="W662" s="45"/>
      <c r="X662" s="45"/>
    </row>
    <row r="663" spans="8:8" ht="15.75" customHeight="1">
      <c r="B663" s="83"/>
      <c r="E663" s="45"/>
      <c r="O663" s="45"/>
      <c r="P663" s="45"/>
      <c r="Q663" s="45"/>
      <c r="R663" s="45"/>
      <c r="U663" s="45"/>
      <c r="V663" s="45"/>
      <c r="W663" s="45"/>
      <c r="X663" s="45"/>
    </row>
    <row r="664" spans="8:8" ht="15.75" customHeight="1">
      <c r="B664" s="83"/>
      <c r="E664" s="45"/>
      <c r="O664" s="45"/>
      <c r="P664" s="45"/>
      <c r="Q664" s="45"/>
      <c r="R664" s="45"/>
      <c r="U664" s="45"/>
      <c r="V664" s="45"/>
      <c r="W664" s="45"/>
      <c r="X664" s="45"/>
    </row>
    <row r="665" spans="8:8" ht="15.75" customHeight="1">
      <c r="B665" s="83"/>
      <c r="E665" s="45"/>
      <c r="O665" s="45"/>
      <c r="P665" s="45"/>
      <c r="Q665" s="45"/>
      <c r="R665" s="45"/>
      <c r="U665" s="45"/>
      <c r="V665" s="45"/>
      <c r="W665" s="45"/>
      <c r="X665" s="45"/>
    </row>
    <row r="666" spans="8:8" ht="15.75" customHeight="1">
      <c r="B666" s="83"/>
      <c r="E666" s="45"/>
      <c r="O666" s="45"/>
      <c r="P666" s="45"/>
      <c r="Q666" s="45"/>
      <c r="R666" s="45"/>
      <c r="U666" s="45"/>
      <c r="V666" s="45"/>
      <c r="W666" s="45"/>
      <c r="X666" s="45"/>
    </row>
    <row r="667" spans="8:8" ht="15.75" customHeight="1">
      <c r="B667" s="83"/>
      <c r="E667" s="45"/>
      <c r="O667" s="45"/>
      <c r="P667" s="45"/>
      <c r="Q667" s="45"/>
      <c r="R667" s="45"/>
      <c r="U667" s="45"/>
      <c r="V667" s="45"/>
      <c r="W667" s="45"/>
      <c r="X667" s="45"/>
    </row>
    <row r="668" spans="8:8" ht="15.75" customHeight="1">
      <c r="B668" s="83"/>
      <c r="E668" s="45"/>
      <c r="O668" s="45"/>
      <c r="P668" s="45"/>
      <c r="Q668" s="45"/>
      <c r="R668" s="45"/>
      <c r="U668" s="45"/>
      <c r="V668" s="45"/>
      <c r="W668" s="45"/>
      <c r="X668" s="45"/>
    </row>
    <row r="669" spans="8:8" ht="15.75" customHeight="1">
      <c r="B669" s="83"/>
      <c r="E669" s="45"/>
      <c r="O669" s="45"/>
      <c r="P669" s="45"/>
      <c r="Q669" s="45"/>
      <c r="R669" s="45"/>
      <c r="U669" s="45"/>
      <c r="V669" s="45"/>
      <c r="W669" s="45"/>
      <c r="X669" s="45"/>
    </row>
    <row r="670" spans="8:8" ht="15.75" customHeight="1">
      <c r="B670" s="83"/>
      <c r="E670" s="45"/>
      <c r="O670" s="45"/>
      <c r="P670" s="45"/>
      <c r="Q670" s="45"/>
      <c r="R670" s="45"/>
      <c r="U670" s="45"/>
      <c r="V670" s="45"/>
      <c r="W670" s="45"/>
      <c r="X670" s="45"/>
    </row>
    <row r="671" spans="8:8" ht="15.75" customHeight="1">
      <c r="B671" s="83"/>
      <c r="E671" s="45"/>
      <c r="O671" s="45"/>
      <c r="P671" s="45"/>
      <c r="Q671" s="45"/>
      <c r="R671" s="45"/>
      <c r="U671" s="45"/>
      <c r="V671" s="45"/>
      <c r="W671" s="45"/>
      <c r="X671" s="45"/>
    </row>
    <row r="672" spans="8:8" ht="15.75" customHeight="1">
      <c r="B672" s="83"/>
      <c r="E672" s="45"/>
      <c r="O672" s="45"/>
      <c r="P672" s="45"/>
      <c r="Q672" s="45"/>
      <c r="R672" s="45"/>
      <c r="U672" s="45"/>
      <c r="V672" s="45"/>
      <c r="W672" s="45"/>
      <c r="X672" s="45"/>
    </row>
    <row r="673" spans="8:8" ht="15.75" customHeight="1">
      <c r="B673" s="83"/>
      <c r="E673" s="45"/>
      <c r="O673" s="45"/>
      <c r="P673" s="45"/>
      <c r="Q673" s="45"/>
      <c r="R673" s="45"/>
      <c r="U673" s="45"/>
      <c r="V673" s="45"/>
      <c r="W673" s="45"/>
      <c r="X673" s="45"/>
    </row>
    <row r="674" spans="8:8" ht="15.75" customHeight="1">
      <c r="B674" s="83"/>
      <c r="E674" s="45"/>
      <c r="O674" s="45"/>
      <c r="P674" s="45"/>
      <c r="Q674" s="45"/>
      <c r="R674" s="45"/>
      <c r="U674" s="45"/>
      <c r="V674" s="45"/>
      <c r="W674" s="45"/>
      <c r="X674" s="45"/>
    </row>
    <row r="675" spans="8:8" ht="15.75" customHeight="1">
      <c r="B675" s="83"/>
      <c r="E675" s="45"/>
      <c r="O675" s="45"/>
      <c r="P675" s="45"/>
      <c r="Q675" s="45"/>
      <c r="R675" s="45"/>
      <c r="U675" s="45"/>
      <c r="V675" s="45"/>
      <c r="W675" s="45"/>
      <c r="X675" s="45"/>
    </row>
    <row r="676" spans="8:8" ht="15.75" customHeight="1">
      <c r="B676" s="83"/>
      <c r="E676" s="45"/>
      <c r="O676" s="45"/>
      <c r="P676" s="45"/>
      <c r="Q676" s="45"/>
      <c r="R676" s="45"/>
      <c r="U676" s="45"/>
      <c r="V676" s="45"/>
      <c r="W676" s="45"/>
      <c r="X676" s="45"/>
    </row>
    <row r="677" spans="8:8" ht="15.75" customHeight="1">
      <c r="B677" s="83"/>
      <c r="E677" s="45"/>
      <c r="O677" s="45"/>
      <c r="P677" s="45"/>
      <c r="Q677" s="45"/>
      <c r="R677" s="45"/>
      <c r="U677" s="45"/>
      <c r="V677" s="45"/>
      <c r="W677" s="45"/>
      <c r="X677" s="45"/>
    </row>
    <row r="678" spans="8:8" ht="15.75" customHeight="1">
      <c r="B678" s="83"/>
      <c r="E678" s="45"/>
      <c r="O678" s="45"/>
      <c r="P678" s="45"/>
      <c r="Q678" s="45"/>
      <c r="R678" s="45"/>
      <c r="U678" s="45"/>
      <c r="V678" s="45"/>
      <c r="W678" s="45"/>
      <c r="X678" s="45"/>
    </row>
    <row r="679" spans="8:8" ht="15.75" customHeight="1">
      <c r="B679" s="83"/>
      <c r="E679" s="45"/>
      <c r="O679" s="45"/>
      <c r="P679" s="45"/>
      <c r="Q679" s="45"/>
      <c r="R679" s="45"/>
      <c r="U679" s="45"/>
      <c r="V679" s="45"/>
      <c r="W679" s="45"/>
      <c r="X679" s="45"/>
    </row>
    <row r="680" spans="8:8" ht="15.75" customHeight="1">
      <c r="B680" s="83"/>
      <c r="E680" s="45"/>
      <c r="O680" s="45"/>
      <c r="P680" s="45"/>
      <c r="Q680" s="45"/>
      <c r="R680" s="45"/>
      <c r="U680" s="45"/>
      <c r="V680" s="45"/>
      <c r="W680" s="45"/>
      <c r="X680" s="45"/>
    </row>
    <row r="681" spans="8:8" ht="15.75" customHeight="1">
      <c r="B681" s="83"/>
      <c r="E681" s="45"/>
      <c r="O681" s="45"/>
      <c r="P681" s="45"/>
      <c r="Q681" s="45"/>
      <c r="R681" s="45"/>
      <c r="U681" s="45"/>
      <c r="V681" s="45"/>
      <c r="W681" s="45"/>
      <c r="X681" s="45"/>
    </row>
    <row r="682" spans="8:8" ht="15.75" customHeight="1">
      <c r="B682" s="83"/>
      <c r="E682" s="45"/>
      <c r="O682" s="45"/>
      <c r="P682" s="45"/>
      <c r="Q682" s="45"/>
      <c r="R682" s="45"/>
      <c r="U682" s="45"/>
      <c r="V682" s="45"/>
      <c r="W682" s="45"/>
      <c r="X682" s="45"/>
    </row>
    <row r="683" spans="8:8" ht="15.75" customHeight="1">
      <c r="B683" s="83"/>
      <c r="E683" s="45"/>
      <c r="O683" s="45"/>
      <c r="P683" s="45"/>
      <c r="Q683" s="45"/>
      <c r="R683" s="45"/>
      <c r="U683" s="45"/>
      <c r="V683" s="45"/>
      <c r="W683" s="45"/>
      <c r="X683" s="45"/>
    </row>
    <row r="684" spans="8:8" ht="15.75" customHeight="1">
      <c r="B684" s="83"/>
      <c r="E684" s="45"/>
      <c r="O684" s="45"/>
      <c r="P684" s="45"/>
      <c r="Q684" s="45"/>
      <c r="R684" s="45"/>
      <c r="U684" s="45"/>
      <c r="V684" s="45"/>
      <c r="W684" s="45"/>
      <c r="X684" s="45"/>
    </row>
    <row r="685" spans="8:8" ht="15.75" customHeight="1">
      <c r="B685" s="83"/>
      <c r="E685" s="45"/>
      <c r="O685" s="45"/>
      <c r="P685" s="45"/>
      <c r="Q685" s="45"/>
      <c r="R685" s="45"/>
      <c r="U685" s="45"/>
      <c r="V685" s="45"/>
      <c r="W685" s="45"/>
      <c r="X685" s="45"/>
    </row>
    <row r="686" spans="8:8" ht="15.75" customHeight="1">
      <c r="B686" s="83"/>
      <c r="E686" s="45"/>
      <c r="O686" s="45"/>
      <c r="P686" s="45"/>
      <c r="Q686" s="45"/>
      <c r="R686" s="45"/>
      <c r="U686" s="45"/>
      <c r="V686" s="45"/>
      <c r="W686" s="45"/>
      <c r="X686" s="45"/>
    </row>
    <row r="687" spans="8:8" ht="15.75" customHeight="1">
      <c r="B687" s="83"/>
      <c r="E687" s="45"/>
      <c r="O687" s="45"/>
      <c r="P687" s="45"/>
      <c r="Q687" s="45"/>
      <c r="R687" s="45"/>
      <c r="U687" s="45"/>
      <c r="V687" s="45"/>
      <c r="W687" s="45"/>
      <c r="X687" s="45"/>
    </row>
    <row r="688" spans="8:8" ht="15.75" customHeight="1">
      <c r="B688" s="83"/>
      <c r="E688" s="45"/>
      <c r="O688" s="45"/>
      <c r="P688" s="45"/>
      <c r="Q688" s="45"/>
      <c r="R688" s="45"/>
      <c r="U688" s="45"/>
      <c r="V688" s="45"/>
      <c r="W688" s="45"/>
      <c r="X688" s="45"/>
    </row>
    <row r="689" spans="8:8" ht="15.75" customHeight="1">
      <c r="B689" s="83"/>
      <c r="E689" s="45"/>
      <c r="O689" s="45"/>
      <c r="P689" s="45"/>
      <c r="Q689" s="45"/>
      <c r="R689" s="45"/>
      <c r="U689" s="45"/>
      <c r="V689" s="45"/>
      <c r="W689" s="45"/>
      <c r="X689" s="45"/>
    </row>
    <row r="690" spans="8:8" ht="15.75" customHeight="1">
      <c r="B690" s="83"/>
      <c r="E690" s="45"/>
      <c r="O690" s="45"/>
      <c r="P690" s="45"/>
      <c r="Q690" s="45"/>
      <c r="R690" s="45"/>
      <c r="U690" s="45"/>
      <c r="V690" s="45"/>
      <c r="W690" s="45"/>
      <c r="X690" s="45"/>
    </row>
    <row r="691" spans="8:8" ht="15.75" customHeight="1">
      <c r="B691" s="83"/>
      <c r="E691" s="45"/>
      <c r="O691" s="45"/>
      <c r="P691" s="45"/>
      <c r="Q691" s="45"/>
      <c r="R691" s="45"/>
      <c r="U691" s="45"/>
      <c r="V691" s="45"/>
      <c r="W691" s="45"/>
      <c r="X691" s="45"/>
    </row>
    <row r="692" spans="8:8" ht="15.75" customHeight="1">
      <c r="B692" s="83"/>
      <c r="E692" s="45"/>
      <c r="O692" s="45"/>
      <c r="P692" s="45"/>
      <c r="Q692" s="45"/>
      <c r="R692" s="45"/>
      <c r="U692" s="45"/>
      <c r="V692" s="45"/>
      <c r="W692" s="45"/>
      <c r="X692" s="45"/>
    </row>
    <row r="693" spans="8:8" ht="15.75" customHeight="1">
      <c r="B693" s="83"/>
      <c r="E693" s="45"/>
      <c r="O693" s="45"/>
      <c r="P693" s="45"/>
      <c r="Q693" s="45"/>
      <c r="R693" s="45"/>
      <c r="U693" s="45"/>
      <c r="V693" s="45"/>
      <c r="W693" s="45"/>
      <c r="X693" s="45"/>
    </row>
    <row r="694" spans="8:8" ht="15.75" customHeight="1">
      <c r="B694" s="83"/>
      <c r="E694" s="45"/>
      <c r="O694" s="45"/>
      <c r="P694" s="45"/>
      <c r="Q694" s="45"/>
      <c r="R694" s="45"/>
      <c r="U694" s="45"/>
      <c r="V694" s="45"/>
      <c r="W694" s="45"/>
      <c r="X694" s="45"/>
    </row>
    <row r="695" spans="8:8" ht="15.75" customHeight="1">
      <c r="B695" s="83"/>
      <c r="E695" s="45"/>
      <c r="O695" s="45"/>
      <c r="P695" s="45"/>
      <c r="Q695" s="45"/>
      <c r="R695" s="45"/>
      <c r="U695" s="45"/>
      <c r="V695" s="45"/>
      <c r="W695" s="45"/>
      <c r="X695" s="45"/>
    </row>
    <row r="696" spans="8:8" ht="15.75" customHeight="1">
      <c r="B696" s="83"/>
      <c r="E696" s="45"/>
      <c r="O696" s="45"/>
      <c r="P696" s="45"/>
      <c r="Q696" s="45"/>
      <c r="R696" s="45"/>
      <c r="U696" s="45"/>
      <c r="V696" s="45"/>
      <c r="W696" s="45"/>
      <c r="X696" s="45"/>
    </row>
    <row r="697" spans="8:8" ht="15.75" customHeight="1">
      <c r="B697" s="83"/>
      <c r="E697" s="45"/>
      <c r="O697" s="45"/>
      <c r="P697" s="45"/>
      <c r="Q697" s="45"/>
      <c r="R697" s="45"/>
      <c r="U697" s="45"/>
      <c r="V697" s="45"/>
      <c r="W697" s="45"/>
      <c r="X697" s="45"/>
    </row>
    <row r="698" spans="8:8" ht="15.75" customHeight="1">
      <c r="B698" s="83"/>
      <c r="E698" s="45"/>
      <c r="O698" s="45"/>
      <c r="P698" s="45"/>
      <c r="Q698" s="45"/>
      <c r="R698" s="45"/>
      <c r="U698" s="45"/>
      <c r="V698" s="45"/>
      <c r="W698" s="45"/>
      <c r="X698" s="45"/>
    </row>
    <row r="699" spans="8:8" ht="15.75" customHeight="1">
      <c r="B699" s="83"/>
      <c r="E699" s="45"/>
      <c r="O699" s="45"/>
      <c r="P699" s="45"/>
      <c r="Q699" s="45"/>
      <c r="R699" s="45"/>
      <c r="U699" s="45"/>
      <c r="V699" s="45"/>
      <c r="W699" s="45"/>
      <c r="X699" s="45"/>
    </row>
    <row r="700" spans="8:8" ht="15.75" customHeight="1">
      <c r="B700" s="83"/>
      <c r="E700" s="45"/>
      <c r="O700" s="45"/>
      <c r="P700" s="45"/>
      <c r="Q700" s="45"/>
      <c r="R700" s="45"/>
      <c r="U700" s="45"/>
      <c r="V700" s="45"/>
      <c r="W700" s="45"/>
      <c r="X700" s="45"/>
    </row>
    <row r="701" spans="8:8" ht="15.75" customHeight="1">
      <c r="B701" s="83"/>
      <c r="E701" s="45"/>
      <c r="O701" s="45"/>
      <c r="P701" s="45"/>
      <c r="Q701" s="45"/>
      <c r="R701" s="45"/>
      <c r="U701" s="45"/>
      <c r="V701" s="45"/>
      <c r="W701" s="45"/>
      <c r="X701" s="45"/>
    </row>
    <row r="702" spans="8:8" ht="15.75" customHeight="1">
      <c r="B702" s="83"/>
      <c r="E702" s="45"/>
      <c r="O702" s="45"/>
      <c r="P702" s="45"/>
      <c r="Q702" s="45"/>
      <c r="R702" s="45"/>
      <c r="U702" s="45"/>
      <c r="V702" s="45"/>
      <c r="W702" s="45"/>
      <c r="X702" s="45"/>
    </row>
    <row r="703" spans="8:8" ht="15.75" customHeight="1">
      <c r="B703" s="83"/>
      <c r="E703" s="45"/>
      <c r="O703" s="45"/>
      <c r="P703" s="45"/>
      <c r="Q703" s="45"/>
      <c r="R703" s="45"/>
      <c r="U703" s="45"/>
      <c r="V703" s="45"/>
      <c r="W703" s="45"/>
      <c r="X703" s="45"/>
    </row>
    <row r="704" spans="8:8" ht="15.75" customHeight="1">
      <c r="B704" s="83"/>
      <c r="E704" s="45"/>
      <c r="O704" s="45"/>
      <c r="P704" s="45"/>
      <c r="Q704" s="45"/>
      <c r="R704" s="45"/>
      <c r="U704" s="45"/>
      <c r="V704" s="45"/>
      <c r="W704" s="45"/>
      <c r="X704" s="45"/>
    </row>
    <row r="705" spans="8:8" ht="15.75" customHeight="1">
      <c r="B705" s="83"/>
      <c r="E705" s="45"/>
      <c r="O705" s="45"/>
      <c r="P705" s="45"/>
      <c r="Q705" s="45"/>
      <c r="R705" s="45"/>
      <c r="U705" s="45"/>
      <c r="V705" s="45"/>
      <c r="W705" s="45"/>
      <c r="X705" s="45"/>
    </row>
    <row r="706" spans="8:8" ht="15.75" customHeight="1">
      <c r="B706" s="83"/>
      <c r="E706" s="45"/>
      <c r="O706" s="45"/>
      <c r="P706" s="45"/>
      <c r="Q706" s="45"/>
      <c r="R706" s="45"/>
      <c r="U706" s="45"/>
      <c r="V706" s="45"/>
      <c r="W706" s="45"/>
      <c r="X706" s="45"/>
    </row>
    <row r="707" spans="8:8" ht="15.75" customHeight="1">
      <c r="B707" s="83"/>
      <c r="E707" s="45"/>
      <c r="O707" s="45"/>
      <c r="P707" s="45"/>
      <c r="Q707" s="45"/>
      <c r="R707" s="45"/>
      <c r="U707" s="45"/>
      <c r="V707" s="45"/>
      <c r="W707" s="45"/>
      <c r="X707" s="45"/>
    </row>
    <row r="708" spans="8:8" ht="15.75" customHeight="1">
      <c r="B708" s="83"/>
      <c r="E708" s="45"/>
      <c r="O708" s="45"/>
      <c r="P708" s="45"/>
      <c r="Q708" s="45"/>
      <c r="R708" s="45"/>
      <c r="U708" s="45"/>
      <c r="V708" s="45"/>
      <c r="W708" s="45"/>
      <c r="X708" s="45"/>
    </row>
    <row r="709" spans="8:8" ht="15.75" customHeight="1">
      <c r="B709" s="83"/>
      <c r="E709" s="45"/>
      <c r="O709" s="45"/>
      <c r="P709" s="45"/>
      <c r="Q709" s="45"/>
      <c r="R709" s="45"/>
      <c r="U709" s="45"/>
      <c r="V709" s="45"/>
      <c r="W709" s="45"/>
      <c r="X709" s="45"/>
    </row>
    <row r="710" spans="8:8" ht="15.75" customHeight="1">
      <c r="B710" s="83"/>
      <c r="E710" s="45"/>
      <c r="O710" s="45"/>
      <c r="P710" s="45"/>
      <c r="Q710" s="45"/>
      <c r="R710" s="45"/>
      <c r="U710" s="45"/>
      <c r="V710" s="45"/>
      <c r="W710" s="45"/>
      <c r="X710" s="45"/>
    </row>
    <row r="711" spans="8:8" ht="15.75" customHeight="1">
      <c r="B711" s="83"/>
      <c r="E711" s="45"/>
      <c r="O711" s="45"/>
      <c r="P711" s="45"/>
      <c r="Q711" s="45"/>
      <c r="R711" s="45"/>
      <c r="U711" s="45"/>
      <c r="V711" s="45"/>
      <c r="W711" s="45"/>
      <c r="X711" s="45"/>
    </row>
    <row r="712" spans="8:8" ht="15.75" customHeight="1">
      <c r="B712" s="83"/>
      <c r="E712" s="45"/>
      <c r="O712" s="45"/>
      <c r="P712" s="45"/>
      <c r="Q712" s="45"/>
      <c r="R712" s="45"/>
      <c r="U712" s="45"/>
      <c r="V712" s="45"/>
      <c r="W712" s="45"/>
      <c r="X712" s="45"/>
    </row>
    <row r="713" spans="8:8" ht="15.75" customHeight="1">
      <c r="B713" s="83"/>
      <c r="E713" s="45"/>
      <c r="O713" s="45"/>
      <c r="P713" s="45"/>
      <c r="Q713" s="45"/>
      <c r="R713" s="45"/>
      <c r="U713" s="45"/>
      <c r="V713" s="45"/>
      <c r="W713" s="45"/>
      <c r="X713" s="45"/>
    </row>
    <row r="714" spans="8:8" ht="15.75" customHeight="1">
      <c r="B714" s="83"/>
      <c r="E714" s="45"/>
      <c r="O714" s="45"/>
      <c r="P714" s="45"/>
      <c r="Q714" s="45"/>
      <c r="R714" s="45"/>
      <c r="U714" s="45"/>
      <c r="V714" s="45"/>
      <c r="W714" s="45"/>
      <c r="X714" s="45"/>
    </row>
    <row r="715" spans="8:8" ht="15.75" customHeight="1">
      <c r="B715" s="83"/>
      <c r="E715" s="45"/>
      <c r="O715" s="45"/>
      <c r="P715" s="45"/>
      <c r="Q715" s="45"/>
      <c r="R715" s="45"/>
      <c r="U715" s="45"/>
      <c r="V715" s="45"/>
      <c r="W715" s="45"/>
      <c r="X715" s="45"/>
    </row>
    <row r="716" spans="8:8" ht="15.75" customHeight="1">
      <c r="B716" s="83"/>
      <c r="E716" s="45"/>
      <c r="O716" s="45"/>
      <c r="P716" s="45"/>
      <c r="Q716" s="45"/>
      <c r="R716" s="45"/>
      <c r="U716" s="45"/>
      <c r="V716" s="45"/>
      <c r="W716" s="45"/>
      <c r="X716" s="45"/>
    </row>
    <row r="717" spans="8:8" ht="15.75" customHeight="1">
      <c r="B717" s="83"/>
      <c r="E717" s="45"/>
      <c r="O717" s="45"/>
      <c r="P717" s="45"/>
      <c r="Q717" s="45"/>
      <c r="R717" s="45"/>
      <c r="U717" s="45"/>
      <c r="V717" s="45"/>
      <c r="W717" s="45"/>
      <c r="X717" s="45"/>
    </row>
    <row r="718" spans="8:8" ht="15.75" customHeight="1">
      <c r="B718" s="83"/>
      <c r="E718" s="45"/>
      <c r="O718" s="45"/>
      <c r="P718" s="45"/>
      <c r="Q718" s="45"/>
      <c r="R718" s="45"/>
      <c r="U718" s="45"/>
      <c r="V718" s="45"/>
      <c r="W718" s="45"/>
      <c r="X718" s="45"/>
    </row>
    <row r="719" spans="8:8" ht="15.75" customHeight="1">
      <c r="B719" s="83"/>
      <c r="E719" s="45"/>
      <c r="O719" s="45"/>
      <c r="P719" s="45"/>
      <c r="Q719" s="45"/>
      <c r="R719" s="45"/>
      <c r="U719" s="45"/>
      <c r="V719" s="45"/>
      <c r="W719" s="45"/>
      <c r="X719" s="45"/>
    </row>
    <row r="720" spans="8:8" ht="15.75" customHeight="1">
      <c r="B720" s="83"/>
      <c r="E720" s="45"/>
      <c r="O720" s="45"/>
      <c r="P720" s="45"/>
      <c r="Q720" s="45"/>
      <c r="R720" s="45"/>
      <c r="U720" s="45"/>
      <c r="V720" s="45"/>
      <c r="W720" s="45"/>
      <c r="X720" s="45"/>
    </row>
    <row r="721" spans="8:8" ht="15.75" customHeight="1">
      <c r="B721" s="83"/>
      <c r="E721" s="45"/>
      <c r="O721" s="45"/>
      <c r="P721" s="45"/>
      <c r="Q721" s="45"/>
      <c r="R721" s="45"/>
      <c r="U721" s="45"/>
      <c r="V721" s="45"/>
      <c r="W721" s="45"/>
      <c r="X721" s="45"/>
    </row>
    <row r="722" spans="8:8" ht="15.75" customHeight="1">
      <c r="B722" s="83"/>
      <c r="E722" s="45"/>
      <c r="O722" s="45"/>
      <c r="P722" s="45"/>
      <c r="Q722" s="45"/>
      <c r="R722" s="45"/>
      <c r="U722" s="45"/>
      <c r="V722" s="45"/>
      <c r="W722" s="45"/>
      <c r="X722" s="45"/>
    </row>
    <row r="723" spans="8:8" ht="15.75" customHeight="1">
      <c r="B723" s="83"/>
      <c r="E723" s="45"/>
      <c r="O723" s="45"/>
      <c r="P723" s="45"/>
      <c r="Q723" s="45"/>
      <c r="R723" s="45"/>
      <c r="U723" s="45"/>
      <c r="V723" s="45"/>
      <c r="W723" s="45"/>
      <c r="X723" s="45"/>
    </row>
    <row r="724" spans="8:8" ht="15.75" customHeight="1">
      <c r="B724" s="83"/>
      <c r="E724" s="45"/>
      <c r="O724" s="45"/>
      <c r="P724" s="45"/>
      <c r="Q724" s="45"/>
      <c r="R724" s="45"/>
      <c r="U724" s="45"/>
      <c r="V724" s="45"/>
      <c r="W724" s="45"/>
      <c r="X724" s="45"/>
    </row>
    <row r="725" spans="8:8" ht="15.75" customHeight="1">
      <c r="B725" s="83"/>
      <c r="E725" s="45"/>
      <c r="O725" s="45"/>
      <c r="P725" s="45"/>
      <c r="Q725" s="45"/>
      <c r="R725" s="45"/>
      <c r="U725" s="45"/>
      <c r="V725" s="45"/>
      <c r="W725" s="45"/>
      <c r="X725" s="45"/>
    </row>
    <row r="726" spans="8:8" ht="15.75" customHeight="1">
      <c r="B726" s="83"/>
      <c r="E726" s="45"/>
      <c r="O726" s="45"/>
      <c r="P726" s="45"/>
      <c r="Q726" s="45"/>
      <c r="R726" s="45"/>
      <c r="U726" s="45"/>
      <c r="V726" s="45"/>
      <c r="W726" s="45"/>
      <c r="X726" s="45"/>
    </row>
    <row r="727" spans="8:8" ht="15.75" customHeight="1">
      <c r="B727" s="83"/>
      <c r="E727" s="45"/>
      <c r="O727" s="45"/>
      <c r="P727" s="45"/>
      <c r="Q727" s="45"/>
      <c r="R727" s="45"/>
      <c r="U727" s="45"/>
      <c r="V727" s="45"/>
      <c r="W727" s="45"/>
      <c r="X727" s="45"/>
    </row>
    <row r="728" spans="8:8" ht="15.75" customHeight="1">
      <c r="B728" s="83"/>
      <c r="E728" s="45"/>
      <c r="O728" s="45"/>
      <c r="P728" s="45"/>
      <c r="Q728" s="45"/>
      <c r="R728" s="45"/>
      <c r="U728" s="45"/>
      <c r="V728" s="45"/>
      <c r="W728" s="45"/>
      <c r="X728" s="45"/>
    </row>
    <row r="729" spans="8:8" ht="15.75" customHeight="1">
      <c r="B729" s="83"/>
      <c r="E729" s="45"/>
      <c r="O729" s="45"/>
      <c r="P729" s="45"/>
      <c r="Q729" s="45"/>
      <c r="R729" s="45"/>
      <c r="U729" s="45"/>
      <c r="V729" s="45"/>
      <c r="W729" s="45"/>
      <c r="X729" s="45"/>
    </row>
    <row r="730" spans="8:8" ht="15.75" customHeight="1">
      <c r="B730" s="83"/>
      <c r="E730" s="45"/>
      <c r="O730" s="45"/>
      <c r="P730" s="45"/>
      <c r="Q730" s="45"/>
      <c r="R730" s="45"/>
      <c r="U730" s="45"/>
      <c r="V730" s="45"/>
      <c r="W730" s="45"/>
      <c r="X730" s="45"/>
    </row>
    <row r="731" spans="8:8" ht="15.75" customHeight="1">
      <c r="B731" s="83"/>
      <c r="E731" s="45"/>
      <c r="O731" s="45"/>
      <c r="P731" s="45"/>
      <c r="Q731" s="45"/>
      <c r="R731" s="45"/>
      <c r="U731" s="45"/>
      <c r="V731" s="45"/>
      <c r="W731" s="45"/>
      <c r="X731" s="45"/>
    </row>
    <row r="732" spans="8:8" ht="15.75" customHeight="1">
      <c r="B732" s="83"/>
      <c r="E732" s="45"/>
      <c r="O732" s="45"/>
      <c r="P732" s="45"/>
      <c r="Q732" s="45"/>
      <c r="R732" s="45"/>
      <c r="U732" s="45"/>
      <c r="V732" s="45"/>
      <c r="W732" s="45"/>
      <c r="X732" s="45"/>
    </row>
    <row r="733" spans="8:8" ht="15.75" customHeight="1">
      <c r="B733" s="83"/>
      <c r="E733" s="45"/>
      <c r="O733" s="45"/>
      <c r="P733" s="45"/>
      <c r="Q733" s="45"/>
      <c r="R733" s="45"/>
      <c r="U733" s="45"/>
      <c r="V733" s="45"/>
      <c r="W733" s="45"/>
      <c r="X733" s="45"/>
    </row>
    <row r="734" spans="8:8" ht="15.75" customHeight="1">
      <c r="B734" s="83"/>
      <c r="E734" s="45"/>
      <c r="O734" s="45"/>
      <c r="P734" s="45"/>
      <c r="Q734" s="45"/>
      <c r="R734" s="45"/>
      <c r="U734" s="45"/>
      <c r="V734" s="45"/>
      <c r="W734" s="45"/>
      <c r="X734" s="45"/>
    </row>
    <row r="735" spans="8:8" ht="15.75" customHeight="1">
      <c r="B735" s="83"/>
      <c r="E735" s="45"/>
      <c r="O735" s="45"/>
      <c r="P735" s="45"/>
      <c r="Q735" s="45"/>
      <c r="R735" s="45"/>
      <c r="U735" s="45"/>
      <c r="V735" s="45"/>
      <c r="W735" s="45"/>
      <c r="X735" s="45"/>
    </row>
    <row r="736" spans="8:8" ht="15.75" customHeight="1">
      <c r="B736" s="83"/>
      <c r="E736" s="45"/>
      <c r="O736" s="45"/>
      <c r="P736" s="45"/>
      <c r="Q736" s="45"/>
      <c r="R736" s="45"/>
      <c r="U736" s="45"/>
      <c r="V736" s="45"/>
      <c r="W736" s="45"/>
      <c r="X736" s="45"/>
    </row>
    <row r="737" spans="8:8" ht="15.75" customHeight="1">
      <c r="B737" s="83"/>
      <c r="E737" s="45"/>
      <c r="O737" s="45"/>
      <c r="P737" s="45"/>
      <c r="Q737" s="45"/>
      <c r="R737" s="45"/>
      <c r="U737" s="45"/>
      <c r="V737" s="45"/>
      <c r="W737" s="45"/>
      <c r="X737" s="45"/>
    </row>
    <row r="738" spans="8:8" ht="15.75" customHeight="1">
      <c r="B738" s="83"/>
      <c r="E738" s="45"/>
      <c r="O738" s="45"/>
      <c r="P738" s="45"/>
      <c r="Q738" s="45"/>
      <c r="R738" s="45"/>
      <c r="U738" s="45"/>
      <c r="V738" s="45"/>
      <c r="W738" s="45"/>
      <c r="X738" s="45"/>
    </row>
    <row r="739" spans="8:8" ht="15.75" customHeight="1">
      <c r="B739" s="83"/>
      <c r="E739" s="45"/>
      <c r="O739" s="45"/>
      <c r="P739" s="45"/>
      <c r="Q739" s="45"/>
      <c r="R739" s="45"/>
      <c r="U739" s="45"/>
      <c r="V739" s="45"/>
      <c r="W739" s="45"/>
      <c r="X739" s="45"/>
    </row>
    <row r="740" spans="8:8" ht="15.75" customHeight="1">
      <c r="B740" s="83"/>
      <c r="E740" s="45"/>
      <c r="O740" s="45"/>
      <c r="P740" s="45"/>
      <c r="Q740" s="45"/>
      <c r="R740" s="45"/>
      <c r="U740" s="45"/>
      <c r="V740" s="45"/>
      <c r="W740" s="45"/>
      <c r="X740" s="45"/>
    </row>
    <row r="741" spans="8:8" ht="15.75" customHeight="1">
      <c r="B741" s="83"/>
      <c r="E741" s="45"/>
      <c r="O741" s="45"/>
      <c r="P741" s="45"/>
      <c r="Q741" s="45"/>
      <c r="R741" s="45"/>
      <c r="U741" s="45"/>
      <c r="V741" s="45"/>
      <c r="W741" s="45"/>
      <c r="X741" s="45"/>
    </row>
    <row r="742" spans="8:8" ht="15.75" customHeight="1">
      <c r="B742" s="83"/>
      <c r="E742" s="45"/>
      <c r="O742" s="45"/>
      <c r="P742" s="45"/>
      <c r="Q742" s="45"/>
      <c r="R742" s="45"/>
      <c r="U742" s="45"/>
      <c r="V742" s="45"/>
      <c r="W742" s="45"/>
      <c r="X742" s="45"/>
    </row>
    <row r="743" spans="8:8" ht="15.75" customHeight="1">
      <c r="B743" s="83"/>
      <c r="E743" s="45"/>
      <c r="O743" s="45"/>
      <c r="P743" s="45"/>
      <c r="Q743" s="45"/>
      <c r="R743" s="45"/>
      <c r="U743" s="45"/>
      <c r="V743" s="45"/>
      <c r="W743" s="45"/>
      <c r="X743" s="45"/>
    </row>
    <row r="744" spans="8:8" ht="15.75" customHeight="1">
      <c r="B744" s="83"/>
      <c r="E744" s="45"/>
      <c r="O744" s="45"/>
      <c r="P744" s="45"/>
      <c r="Q744" s="45"/>
      <c r="R744" s="45"/>
      <c r="U744" s="45"/>
      <c r="V744" s="45"/>
      <c r="W744" s="45"/>
      <c r="X744" s="45"/>
    </row>
    <row r="745" spans="8:8" ht="15.75" customHeight="1">
      <c r="B745" s="83"/>
      <c r="E745" s="45"/>
      <c r="O745" s="45"/>
      <c r="P745" s="45"/>
      <c r="Q745" s="45"/>
      <c r="R745" s="45"/>
      <c r="U745" s="45"/>
      <c r="V745" s="45"/>
      <c r="W745" s="45"/>
      <c r="X745" s="45"/>
    </row>
    <row r="746" spans="8:8" ht="15.75" customHeight="1">
      <c r="B746" s="83"/>
      <c r="E746" s="45"/>
      <c r="O746" s="45"/>
      <c r="P746" s="45"/>
      <c r="Q746" s="45"/>
      <c r="R746" s="45"/>
      <c r="U746" s="45"/>
      <c r="V746" s="45"/>
      <c r="W746" s="45"/>
      <c r="X746" s="45"/>
    </row>
    <row r="747" spans="8:8" ht="15.75" customHeight="1">
      <c r="B747" s="83"/>
      <c r="E747" s="45"/>
      <c r="O747" s="45"/>
      <c r="P747" s="45"/>
      <c r="Q747" s="45"/>
      <c r="R747" s="45"/>
      <c r="U747" s="45"/>
      <c r="V747" s="45"/>
      <c r="W747" s="45"/>
      <c r="X747" s="45"/>
    </row>
    <row r="748" spans="8:8" ht="15.75" customHeight="1">
      <c r="B748" s="83"/>
      <c r="E748" s="45"/>
      <c r="O748" s="45"/>
      <c r="P748" s="45"/>
      <c r="Q748" s="45"/>
      <c r="R748" s="45"/>
      <c r="U748" s="45"/>
      <c r="V748" s="45"/>
      <c r="W748" s="45"/>
      <c r="X748" s="45"/>
    </row>
    <row r="749" spans="8:8" ht="15.75" customHeight="1">
      <c r="B749" s="83"/>
      <c r="E749" s="45"/>
      <c r="O749" s="45"/>
      <c r="P749" s="45"/>
      <c r="Q749" s="45"/>
      <c r="R749" s="45"/>
      <c r="U749" s="45"/>
      <c r="V749" s="45"/>
      <c r="W749" s="45"/>
      <c r="X749" s="45"/>
    </row>
    <row r="750" spans="8:8" ht="15.75" customHeight="1">
      <c r="B750" s="83"/>
      <c r="E750" s="45"/>
      <c r="O750" s="45"/>
      <c r="P750" s="45"/>
      <c r="Q750" s="45"/>
      <c r="R750" s="45"/>
      <c r="U750" s="45"/>
      <c r="V750" s="45"/>
      <c r="W750" s="45"/>
      <c r="X750" s="45"/>
    </row>
    <row r="751" spans="8:8" ht="15.75" customHeight="1">
      <c r="B751" s="83"/>
      <c r="E751" s="45"/>
      <c r="O751" s="45"/>
      <c r="P751" s="45"/>
      <c r="Q751" s="45"/>
      <c r="R751" s="45"/>
      <c r="U751" s="45"/>
      <c r="V751" s="45"/>
      <c r="W751" s="45"/>
      <c r="X751" s="45"/>
    </row>
    <row r="752" spans="8:8" ht="15.75" customHeight="1">
      <c r="B752" s="83"/>
      <c r="E752" s="45"/>
      <c r="O752" s="45"/>
      <c r="P752" s="45"/>
      <c r="Q752" s="45"/>
      <c r="R752" s="45"/>
      <c r="U752" s="45"/>
      <c r="V752" s="45"/>
      <c r="W752" s="45"/>
      <c r="X752" s="45"/>
    </row>
    <row r="753" spans="8:8" ht="15.75" customHeight="1">
      <c r="B753" s="83"/>
      <c r="E753" s="45"/>
      <c r="O753" s="45"/>
      <c r="P753" s="45"/>
      <c r="Q753" s="45"/>
      <c r="R753" s="45"/>
      <c r="U753" s="45"/>
      <c r="V753" s="45"/>
      <c r="W753" s="45"/>
      <c r="X753" s="45"/>
    </row>
    <row r="754" spans="8:8" ht="15.75" customHeight="1">
      <c r="B754" s="83"/>
      <c r="E754" s="45"/>
      <c r="O754" s="45"/>
      <c r="P754" s="45"/>
      <c r="Q754" s="45"/>
      <c r="R754" s="45"/>
      <c r="U754" s="45"/>
      <c r="V754" s="45"/>
      <c r="W754" s="45"/>
      <c r="X754" s="45"/>
    </row>
    <row r="755" spans="8:8" ht="15.75" customHeight="1">
      <c r="B755" s="83"/>
      <c r="E755" s="45"/>
      <c r="O755" s="45"/>
      <c r="P755" s="45"/>
      <c r="Q755" s="45"/>
      <c r="R755" s="45"/>
      <c r="U755" s="45"/>
      <c r="V755" s="45"/>
      <c r="W755" s="45"/>
      <c r="X755" s="45"/>
    </row>
    <row r="756" spans="8:8" ht="15.75" customHeight="1">
      <c r="B756" s="83"/>
      <c r="E756" s="45"/>
      <c r="O756" s="45"/>
      <c r="P756" s="45"/>
      <c r="Q756" s="45"/>
      <c r="R756" s="45"/>
      <c r="U756" s="45"/>
      <c r="V756" s="45"/>
      <c r="W756" s="45"/>
      <c r="X756" s="45"/>
    </row>
    <row r="757" spans="8:8" ht="15.75" customHeight="1">
      <c r="B757" s="83"/>
      <c r="E757" s="45"/>
      <c r="O757" s="45"/>
      <c r="P757" s="45"/>
      <c r="Q757" s="45"/>
      <c r="R757" s="45"/>
      <c r="U757" s="45"/>
      <c r="V757" s="45"/>
      <c r="W757" s="45"/>
      <c r="X757" s="45"/>
    </row>
    <row r="758" spans="8:8" ht="15.75" customHeight="1">
      <c r="B758" s="83"/>
      <c r="E758" s="45"/>
      <c r="O758" s="45"/>
      <c r="P758" s="45"/>
      <c r="Q758" s="45"/>
      <c r="R758" s="45"/>
      <c r="U758" s="45"/>
      <c r="V758" s="45"/>
      <c r="W758" s="45"/>
      <c r="X758" s="45"/>
    </row>
    <row r="759" spans="8:8" ht="15.75" customHeight="1">
      <c r="B759" s="83"/>
      <c r="E759" s="45"/>
      <c r="O759" s="45"/>
      <c r="P759" s="45"/>
      <c r="Q759" s="45"/>
      <c r="R759" s="45"/>
      <c r="U759" s="45"/>
      <c r="V759" s="45"/>
      <c r="W759" s="45"/>
      <c r="X759" s="45"/>
    </row>
    <row r="760" spans="8:8" ht="15.75" customHeight="1">
      <c r="B760" s="83"/>
      <c r="E760" s="45"/>
      <c r="O760" s="45"/>
      <c r="P760" s="45"/>
      <c r="Q760" s="45"/>
      <c r="R760" s="45"/>
      <c r="U760" s="45"/>
      <c r="V760" s="45"/>
      <c r="W760" s="45"/>
      <c r="X760" s="45"/>
    </row>
    <row r="761" spans="8:8" ht="15.75" customHeight="1">
      <c r="B761" s="83"/>
      <c r="E761" s="45"/>
      <c r="O761" s="45"/>
      <c r="P761" s="45"/>
      <c r="Q761" s="45"/>
      <c r="R761" s="45"/>
      <c r="U761" s="45"/>
      <c r="V761" s="45"/>
      <c r="W761" s="45"/>
      <c r="X761" s="45"/>
    </row>
    <row r="762" spans="8:8" ht="15.75" customHeight="1">
      <c r="B762" s="83"/>
      <c r="E762" s="45"/>
      <c r="O762" s="45"/>
      <c r="P762" s="45"/>
      <c r="Q762" s="45"/>
      <c r="R762" s="45"/>
      <c r="U762" s="45"/>
      <c r="V762" s="45"/>
      <c r="W762" s="45"/>
      <c r="X762" s="45"/>
    </row>
    <row r="763" spans="8:8" ht="15.75" customHeight="1">
      <c r="B763" s="83"/>
      <c r="E763" s="45"/>
      <c r="O763" s="45"/>
      <c r="P763" s="45"/>
      <c r="Q763" s="45"/>
      <c r="R763" s="45"/>
      <c r="U763" s="45"/>
      <c r="V763" s="45"/>
      <c r="W763" s="45"/>
      <c r="X763" s="45"/>
    </row>
    <row r="764" spans="8:8" ht="15.75" customHeight="1">
      <c r="B764" s="83"/>
      <c r="E764" s="45"/>
      <c r="O764" s="45"/>
      <c r="P764" s="45"/>
      <c r="Q764" s="45"/>
      <c r="R764" s="45"/>
      <c r="U764" s="45"/>
      <c r="V764" s="45"/>
      <c r="W764" s="45"/>
      <c r="X764" s="45"/>
    </row>
    <row r="765" spans="8:8" ht="15.75" customHeight="1">
      <c r="B765" s="83"/>
      <c r="E765" s="45"/>
      <c r="O765" s="45"/>
      <c r="P765" s="45"/>
      <c r="Q765" s="45"/>
      <c r="R765" s="45"/>
      <c r="U765" s="45"/>
      <c r="V765" s="45"/>
      <c r="W765" s="45"/>
      <c r="X765" s="45"/>
    </row>
    <row r="766" spans="8:8" ht="15.75" customHeight="1">
      <c r="B766" s="83"/>
      <c r="E766" s="45"/>
      <c r="O766" s="45"/>
      <c r="P766" s="45"/>
      <c r="Q766" s="45"/>
      <c r="R766" s="45"/>
      <c r="U766" s="45"/>
      <c r="V766" s="45"/>
      <c r="W766" s="45"/>
      <c r="X766" s="45"/>
    </row>
    <row r="767" spans="8:8" ht="15.75" customHeight="1">
      <c r="B767" s="83"/>
      <c r="E767" s="45"/>
      <c r="O767" s="45"/>
      <c r="P767" s="45"/>
      <c r="Q767" s="45"/>
      <c r="R767" s="45"/>
      <c r="U767" s="45"/>
      <c r="V767" s="45"/>
      <c r="W767" s="45"/>
      <c r="X767" s="45"/>
    </row>
    <row r="768" spans="8:8" ht="15.75" customHeight="1">
      <c r="B768" s="83"/>
      <c r="E768" s="45"/>
      <c r="O768" s="45"/>
      <c r="P768" s="45"/>
      <c r="Q768" s="45"/>
      <c r="R768" s="45"/>
      <c r="U768" s="45"/>
      <c r="V768" s="45"/>
      <c r="W768" s="45"/>
      <c r="X768" s="45"/>
    </row>
    <row r="769" spans="8:8" ht="15.75" customHeight="1">
      <c r="B769" s="83"/>
      <c r="E769" s="45"/>
      <c r="O769" s="45"/>
      <c r="P769" s="45"/>
      <c r="Q769" s="45"/>
      <c r="R769" s="45"/>
      <c r="U769" s="45"/>
      <c r="V769" s="45"/>
      <c r="W769" s="45"/>
      <c r="X769" s="45"/>
    </row>
    <row r="770" spans="8:8" ht="15.75" customHeight="1">
      <c r="B770" s="83"/>
      <c r="E770" s="45"/>
      <c r="O770" s="45"/>
      <c r="P770" s="45"/>
      <c r="Q770" s="45"/>
      <c r="R770" s="45"/>
      <c r="U770" s="45"/>
      <c r="V770" s="45"/>
      <c r="W770" s="45"/>
      <c r="X770" s="45"/>
    </row>
    <row r="771" spans="8:8" ht="15.75" customHeight="1">
      <c r="B771" s="83"/>
      <c r="E771" s="45"/>
      <c r="O771" s="45"/>
      <c r="P771" s="45"/>
      <c r="Q771" s="45"/>
      <c r="R771" s="45"/>
      <c r="U771" s="45"/>
      <c r="V771" s="45"/>
      <c r="W771" s="45"/>
      <c r="X771" s="45"/>
    </row>
    <row r="772" spans="8:8" ht="15.75" customHeight="1">
      <c r="B772" s="83"/>
      <c r="E772" s="45"/>
      <c r="O772" s="45"/>
      <c r="P772" s="45"/>
      <c r="Q772" s="45"/>
      <c r="R772" s="45"/>
      <c r="U772" s="45"/>
      <c r="V772" s="45"/>
      <c r="W772" s="45"/>
      <c r="X772" s="45"/>
    </row>
    <row r="773" spans="8:8" ht="15.75" customHeight="1">
      <c r="B773" s="83"/>
      <c r="E773" s="45"/>
      <c r="O773" s="45"/>
      <c r="P773" s="45"/>
      <c r="Q773" s="45"/>
      <c r="R773" s="45"/>
      <c r="U773" s="45"/>
      <c r="V773" s="45"/>
      <c r="W773" s="45"/>
      <c r="X773" s="45"/>
    </row>
    <row r="774" spans="8:8" ht="15.75" customHeight="1">
      <c r="B774" s="83"/>
      <c r="E774" s="45"/>
      <c r="O774" s="45"/>
      <c r="P774" s="45"/>
      <c r="Q774" s="45"/>
      <c r="R774" s="45"/>
      <c r="U774" s="45"/>
      <c r="V774" s="45"/>
      <c r="W774" s="45"/>
      <c r="X774" s="45"/>
    </row>
    <row r="775" spans="8:8" ht="15.75" customHeight="1">
      <c r="B775" s="83"/>
      <c r="E775" s="45"/>
      <c r="O775" s="45"/>
      <c r="P775" s="45"/>
      <c r="Q775" s="45"/>
      <c r="R775" s="45"/>
      <c r="U775" s="45"/>
      <c r="V775" s="45"/>
      <c r="W775" s="45"/>
      <c r="X775" s="45"/>
    </row>
    <row r="776" spans="8:8" ht="15.75" customHeight="1">
      <c r="B776" s="83"/>
      <c r="E776" s="45"/>
      <c r="O776" s="45"/>
      <c r="P776" s="45"/>
      <c r="Q776" s="45"/>
      <c r="R776" s="45"/>
      <c r="U776" s="45"/>
      <c r="V776" s="45"/>
      <c r="W776" s="45"/>
      <c r="X776" s="45"/>
    </row>
    <row r="777" spans="8:8" ht="15.75" customHeight="1">
      <c r="B777" s="83"/>
      <c r="E777" s="45"/>
      <c r="O777" s="45"/>
      <c r="P777" s="45"/>
      <c r="Q777" s="45"/>
      <c r="R777" s="45"/>
      <c r="U777" s="45"/>
      <c r="V777" s="45"/>
      <c r="W777" s="45"/>
      <c r="X777" s="45"/>
    </row>
    <row r="778" spans="8:8" ht="15.75" customHeight="1">
      <c r="B778" s="83"/>
      <c r="E778" s="45"/>
      <c r="O778" s="45"/>
      <c r="P778" s="45"/>
      <c r="Q778" s="45"/>
      <c r="R778" s="45"/>
      <c r="U778" s="45"/>
      <c r="V778" s="45"/>
      <c r="W778" s="45"/>
      <c r="X778" s="45"/>
    </row>
    <row r="779" spans="8:8" ht="15.75" customHeight="1">
      <c r="B779" s="83"/>
      <c r="E779" s="45"/>
      <c r="O779" s="45"/>
      <c r="P779" s="45"/>
      <c r="Q779" s="45"/>
      <c r="R779" s="45"/>
      <c r="U779" s="45"/>
      <c r="V779" s="45"/>
      <c r="W779" s="45"/>
      <c r="X779" s="45"/>
    </row>
    <row r="780" spans="8:8" ht="15.75" customHeight="1">
      <c r="B780" s="83"/>
      <c r="E780" s="45"/>
      <c r="O780" s="45"/>
      <c r="P780" s="45"/>
      <c r="Q780" s="45"/>
      <c r="R780" s="45"/>
      <c r="U780" s="45"/>
      <c r="V780" s="45"/>
      <c r="W780" s="45"/>
      <c r="X780" s="45"/>
    </row>
    <row r="781" spans="8:8" ht="15.75" customHeight="1">
      <c r="B781" s="83"/>
      <c r="E781" s="45"/>
      <c r="O781" s="45"/>
      <c r="P781" s="45"/>
      <c r="Q781" s="45"/>
      <c r="R781" s="45"/>
      <c r="U781" s="45"/>
      <c r="V781" s="45"/>
      <c r="W781" s="45"/>
      <c r="X781" s="45"/>
    </row>
    <row r="782" spans="8:8" ht="15.75" customHeight="1">
      <c r="B782" s="83"/>
      <c r="E782" s="45"/>
      <c r="O782" s="45"/>
      <c r="P782" s="45"/>
      <c r="Q782" s="45"/>
      <c r="R782" s="45"/>
      <c r="U782" s="45"/>
      <c r="V782" s="45"/>
      <c r="W782" s="45"/>
      <c r="X782" s="45"/>
    </row>
    <row r="783" spans="8:8" ht="15.75" customHeight="1">
      <c r="B783" s="83"/>
      <c r="E783" s="45"/>
      <c r="O783" s="45"/>
      <c r="P783" s="45"/>
      <c r="Q783" s="45"/>
      <c r="R783" s="45"/>
      <c r="U783" s="45"/>
      <c r="V783" s="45"/>
      <c r="W783" s="45"/>
      <c r="X783" s="45"/>
    </row>
    <row r="784" spans="8:8" ht="15.75" customHeight="1">
      <c r="B784" s="83"/>
      <c r="E784" s="45"/>
      <c r="O784" s="45"/>
      <c r="P784" s="45"/>
      <c r="Q784" s="45"/>
      <c r="R784" s="45"/>
      <c r="U784" s="45"/>
      <c r="V784" s="45"/>
      <c r="W784" s="45"/>
      <c r="X784" s="45"/>
    </row>
    <row r="785" spans="8:8" ht="15.75" customHeight="1">
      <c r="B785" s="83"/>
      <c r="E785" s="45"/>
      <c r="O785" s="45"/>
      <c r="P785" s="45"/>
      <c r="Q785" s="45"/>
      <c r="R785" s="45"/>
      <c r="U785" s="45"/>
      <c r="V785" s="45"/>
      <c r="W785" s="45"/>
      <c r="X785" s="45"/>
    </row>
    <row r="786" spans="8:8" ht="15.75" customHeight="1">
      <c r="B786" s="83"/>
      <c r="E786" s="45"/>
      <c r="O786" s="45"/>
      <c r="P786" s="45"/>
      <c r="Q786" s="45"/>
      <c r="R786" s="45"/>
      <c r="U786" s="45"/>
      <c r="V786" s="45"/>
      <c r="W786" s="45"/>
      <c r="X786" s="45"/>
    </row>
    <row r="787" spans="8:8" ht="15.75" customHeight="1">
      <c r="B787" s="83"/>
      <c r="E787" s="45"/>
      <c r="O787" s="45"/>
      <c r="P787" s="45"/>
      <c r="Q787" s="45"/>
      <c r="R787" s="45"/>
      <c r="U787" s="45"/>
      <c r="V787" s="45"/>
      <c r="W787" s="45"/>
      <c r="X787" s="45"/>
    </row>
    <row r="788" spans="8:8" ht="15.75" customHeight="1">
      <c r="B788" s="83"/>
      <c r="E788" s="45"/>
      <c r="O788" s="45"/>
      <c r="P788" s="45"/>
      <c r="Q788" s="45"/>
      <c r="R788" s="45"/>
      <c r="U788" s="45"/>
      <c r="V788" s="45"/>
      <c r="W788" s="45"/>
      <c r="X788" s="45"/>
    </row>
    <row r="789" spans="8:8" ht="15.75" customHeight="1">
      <c r="B789" s="83"/>
      <c r="E789" s="45"/>
      <c r="O789" s="45"/>
      <c r="P789" s="45"/>
      <c r="Q789" s="45"/>
      <c r="R789" s="45"/>
      <c r="U789" s="45"/>
      <c r="V789" s="45"/>
      <c r="W789" s="45"/>
      <c r="X789" s="45"/>
    </row>
    <row r="790" spans="8:8" ht="15.75" customHeight="1">
      <c r="B790" s="83"/>
      <c r="E790" s="45"/>
      <c r="O790" s="45"/>
      <c r="P790" s="45"/>
      <c r="Q790" s="45"/>
      <c r="R790" s="45"/>
      <c r="U790" s="45"/>
      <c r="V790" s="45"/>
      <c r="W790" s="45"/>
      <c r="X790" s="45"/>
    </row>
    <row r="791" spans="8:8" ht="15.75" customHeight="1">
      <c r="B791" s="83"/>
      <c r="E791" s="45"/>
      <c r="O791" s="45"/>
      <c r="P791" s="45"/>
      <c r="Q791" s="45"/>
      <c r="R791" s="45"/>
      <c r="U791" s="45"/>
      <c r="V791" s="45"/>
      <c r="W791" s="45"/>
      <c r="X791" s="45"/>
    </row>
    <row r="792" spans="8:8" ht="15.75" customHeight="1">
      <c r="B792" s="83"/>
      <c r="E792" s="45"/>
      <c r="O792" s="45"/>
      <c r="P792" s="45"/>
      <c r="Q792" s="45"/>
      <c r="R792" s="45"/>
      <c r="U792" s="45"/>
      <c r="V792" s="45"/>
      <c r="W792" s="45"/>
      <c r="X792" s="45"/>
    </row>
    <row r="793" spans="8:8" ht="15.75" customHeight="1">
      <c r="B793" s="83"/>
      <c r="E793" s="45"/>
      <c r="O793" s="45"/>
      <c r="P793" s="45"/>
      <c r="Q793" s="45"/>
      <c r="R793" s="45"/>
      <c r="U793" s="45"/>
      <c r="V793" s="45"/>
      <c r="W793" s="45"/>
      <c r="X793" s="45"/>
    </row>
    <row r="794" spans="8:8" ht="15.75" customHeight="1">
      <c r="B794" s="83"/>
      <c r="E794" s="45"/>
      <c r="O794" s="45"/>
      <c r="P794" s="45"/>
      <c r="Q794" s="45"/>
      <c r="R794" s="45"/>
      <c r="U794" s="45"/>
      <c r="V794" s="45"/>
      <c r="W794" s="45"/>
      <c r="X794" s="45"/>
    </row>
    <row r="795" spans="8:8" ht="15.75" customHeight="1">
      <c r="B795" s="83"/>
      <c r="E795" s="45"/>
      <c r="O795" s="45"/>
      <c r="P795" s="45"/>
      <c r="Q795" s="45"/>
      <c r="R795" s="45"/>
      <c r="U795" s="45"/>
      <c r="V795" s="45"/>
      <c r="W795" s="45"/>
      <c r="X795" s="45"/>
    </row>
    <row r="796" spans="8:8" ht="15.75" customHeight="1">
      <c r="B796" s="83"/>
      <c r="E796" s="45"/>
      <c r="O796" s="45"/>
      <c r="P796" s="45"/>
      <c r="Q796" s="45"/>
      <c r="R796" s="45"/>
      <c r="U796" s="45"/>
      <c r="V796" s="45"/>
      <c r="W796" s="45"/>
      <c r="X796" s="45"/>
    </row>
    <row r="797" spans="8:8" ht="15.75" customHeight="1">
      <c r="B797" s="83"/>
      <c r="E797" s="45"/>
      <c r="O797" s="45"/>
      <c r="P797" s="45"/>
      <c r="Q797" s="45"/>
      <c r="R797" s="45"/>
      <c r="U797" s="45"/>
      <c r="V797" s="45"/>
      <c r="W797" s="45"/>
      <c r="X797" s="45"/>
    </row>
    <row r="798" spans="8:8" ht="15.75" customHeight="1">
      <c r="B798" s="83"/>
      <c r="E798" s="45"/>
      <c r="O798" s="45"/>
      <c r="P798" s="45"/>
      <c r="Q798" s="45"/>
      <c r="R798" s="45"/>
      <c r="U798" s="45"/>
      <c r="V798" s="45"/>
      <c r="W798" s="45"/>
      <c r="X798" s="45"/>
    </row>
    <row r="799" spans="8:8" ht="15.75" customHeight="1">
      <c r="B799" s="83"/>
      <c r="E799" s="45"/>
      <c r="O799" s="45"/>
      <c r="P799" s="45"/>
      <c r="Q799" s="45"/>
      <c r="R799" s="45"/>
      <c r="U799" s="45"/>
      <c r="V799" s="45"/>
      <c r="W799" s="45"/>
      <c r="X799" s="45"/>
    </row>
    <row r="800" spans="8:8" ht="15.75" customHeight="1">
      <c r="B800" s="83"/>
      <c r="E800" s="45"/>
      <c r="O800" s="45"/>
      <c r="P800" s="45"/>
      <c r="Q800" s="45"/>
      <c r="R800" s="45"/>
      <c r="U800" s="45"/>
      <c r="V800" s="45"/>
      <c r="W800" s="45"/>
      <c r="X800" s="45"/>
    </row>
    <row r="801" spans="8:8" ht="15.75" customHeight="1">
      <c r="B801" s="83"/>
      <c r="E801" s="45"/>
      <c r="O801" s="45"/>
      <c r="P801" s="45"/>
      <c r="Q801" s="45"/>
      <c r="R801" s="45"/>
      <c r="U801" s="45"/>
      <c r="V801" s="45"/>
      <c r="W801" s="45"/>
      <c r="X801" s="45"/>
    </row>
    <row r="802" spans="8:8" ht="15.75" customHeight="1">
      <c r="B802" s="83"/>
      <c r="E802" s="45"/>
      <c r="O802" s="45"/>
      <c r="P802" s="45"/>
      <c r="Q802" s="45"/>
      <c r="R802" s="45"/>
      <c r="U802" s="45"/>
      <c r="V802" s="45"/>
      <c r="W802" s="45"/>
      <c r="X802" s="45"/>
    </row>
    <row r="803" spans="8:8" ht="15.75" customHeight="1">
      <c r="B803" s="83"/>
      <c r="E803" s="45"/>
      <c r="O803" s="45"/>
      <c r="P803" s="45"/>
      <c r="Q803" s="45"/>
      <c r="R803" s="45"/>
      <c r="U803" s="45"/>
      <c r="V803" s="45"/>
      <c r="W803" s="45"/>
      <c r="X803" s="45"/>
    </row>
    <row r="804" spans="8:8" ht="15.75" customHeight="1">
      <c r="B804" s="83"/>
      <c r="E804" s="45"/>
      <c r="O804" s="45"/>
      <c r="P804" s="45"/>
      <c r="Q804" s="45"/>
      <c r="R804" s="45"/>
      <c r="U804" s="45"/>
      <c r="V804" s="45"/>
      <c r="W804" s="45"/>
      <c r="X804" s="45"/>
    </row>
    <row r="805" spans="8:8" ht="15.75" customHeight="1">
      <c r="B805" s="83"/>
      <c r="E805" s="45"/>
      <c r="O805" s="45"/>
      <c r="P805" s="45"/>
      <c r="Q805" s="45"/>
      <c r="R805" s="45"/>
      <c r="U805" s="45"/>
      <c r="V805" s="45"/>
      <c r="W805" s="45"/>
      <c r="X805" s="45"/>
    </row>
    <row r="806" spans="8:8" ht="15.75" customHeight="1">
      <c r="B806" s="83"/>
      <c r="E806" s="45"/>
      <c r="O806" s="45"/>
      <c r="P806" s="45"/>
      <c r="Q806" s="45"/>
      <c r="R806" s="45"/>
      <c r="U806" s="45"/>
      <c r="V806" s="45"/>
      <c r="W806" s="45"/>
      <c r="X806" s="45"/>
    </row>
    <row r="807" spans="8:8" ht="15.75" customHeight="1">
      <c r="B807" s="83"/>
      <c r="E807" s="45"/>
      <c r="O807" s="45"/>
      <c r="P807" s="45"/>
      <c r="Q807" s="45"/>
      <c r="R807" s="45"/>
      <c r="U807" s="45"/>
      <c r="V807" s="45"/>
      <c r="W807" s="45"/>
      <c r="X807" s="45"/>
    </row>
    <row r="808" spans="8:8" ht="15.75" customHeight="1">
      <c r="B808" s="83"/>
      <c r="E808" s="45"/>
      <c r="O808" s="45"/>
      <c r="P808" s="45"/>
      <c r="Q808" s="45"/>
      <c r="R808" s="45"/>
      <c r="U808" s="45"/>
      <c r="V808" s="45"/>
      <c r="W808" s="45"/>
      <c r="X808" s="45"/>
    </row>
    <row r="809" spans="8:8" ht="15.75" customHeight="1">
      <c r="B809" s="83"/>
      <c r="E809" s="45"/>
      <c r="O809" s="45"/>
      <c r="P809" s="45"/>
      <c r="Q809" s="45"/>
      <c r="R809" s="45"/>
      <c r="U809" s="45"/>
      <c r="V809" s="45"/>
      <c r="W809" s="45"/>
      <c r="X809" s="45"/>
    </row>
    <row r="810" spans="8:8" ht="15.75" customHeight="1">
      <c r="B810" s="83"/>
      <c r="E810" s="45"/>
      <c r="O810" s="45"/>
      <c r="P810" s="45"/>
      <c r="Q810" s="45"/>
      <c r="R810" s="45"/>
      <c r="U810" s="45"/>
      <c r="V810" s="45"/>
      <c r="W810" s="45"/>
      <c r="X810" s="45"/>
    </row>
    <row r="811" spans="8:8" ht="15.75" customHeight="1">
      <c r="B811" s="83"/>
      <c r="E811" s="45"/>
      <c r="O811" s="45"/>
      <c r="P811" s="45"/>
      <c r="Q811" s="45"/>
      <c r="R811" s="45"/>
      <c r="U811" s="45"/>
      <c r="V811" s="45"/>
      <c r="W811" s="45"/>
      <c r="X811" s="45"/>
    </row>
    <row r="812" spans="8:8" ht="15.75" customHeight="1">
      <c r="B812" s="83"/>
      <c r="E812" s="45"/>
      <c r="O812" s="45"/>
      <c r="P812" s="45"/>
      <c r="Q812" s="45"/>
      <c r="R812" s="45"/>
      <c r="U812" s="45"/>
      <c r="V812" s="45"/>
      <c r="W812" s="45"/>
      <c r="X812" s="45"/>
    </row>
    <row r="813" spans="8:8" ht="15.75" customHeight="1">
      <c r="B813" s="83"/>
      <c r="E813" s="45"/>
      <c r="O813" s="45"/>
      <c r="P813" s="45"/>
      <c r="Q813" s="45"/>
      <c r="R813" s="45"/>
      <c r="U813" s="45"/>
      <c r="V813" s="45"/>
      <c r="W813" s="45"/>
      <c r="X813" s="45"/>
    </row>
    <row r="814" spans="8:8" ht="15.75" customHeight="1">
      <c r="B814" s="83"/>
      <c r="E814" s="45"/>
      <c r="O814" s="45"/>
      <c r="P814" s="45"/>
      <c r="Q814" s="45"/>
      <c r="R814" s="45"/>
      <c r="U814" s="45"/>
      <c r="V814" s="45"/>
      <c r="W814" s="45"/>
      <c r="X814" s="45"/>
    </row>
    <row r="815" spans="8:8" ht="15.75" customHeight="1">
      <c r="B815" s="83"/>
      <c r="E815" s="45"/>
      <c r="O815" s="45"/>
      <c r="P815" s="45"/>
      <c r="Q815" s="45"/>
      <c r="R815" s="45"/>
      <c r="U815" s="45"/>
      <c r="V815" s="45"/>
      <c r="W815" s="45"/>
      <c r="X815" s="45"/>
    </row>
    <row r="816" spans="8:8" ht="15.75" customHeight="1">
      <c r="B816" s="83"/>
      <c r="E816" s="45"/>
      <c r="O816" s="45"/>
      <c r="P816" s="45"/>
      <c r="Q816" s="45"/>
      <c r="R816" s="45"/>
      <c r="U816" s="45"/>
      <c r="V816" s="45"/>
      <c r="W816" s="45"/>
      <c r="X816" s="45"/>
    </row>
    <row r="817" spans="8:8" ht="15.75" customHeight="1">
      <c r="B817" s="83"/>
      <c r="E817" s="45"/>
      <c r="O817" s="45"/>
      <c r="P817" s="45"/>
      <c r="Q817" s="45"/>
      <c r="R817" s="45"/>
      <c r="U817" s="45"/>
      <c r="V817" s="45"/>
      <c r="W817" s="45"/>
      <c r="X817" s="45"/>
    </row>
    <row r="818" spans="8:8" ht="15.75" customHeight="1">
      <c r="B818" s="83"/>
      <c r="E818" s="45"/>
      <c r="O818" s="45"/>
      <c r="P818" s="45"/>
      <c r="Q818" s="45"/>
      <c r="R818" s="45"/>
      <c r="U818" s="45"/>
      <c r="V818" s="45"/>
      <c r="W818" s="45"/>
      <c r="X818" s="45"/>
    </row>
    <row r="819" spans="8:8" ht="15.75" customHeight="1">
      <c r="B819" s="83"/>
      <c r="E819" s="45"/>
      <c r="O819" s="45"/>
      <c r="P819" s="45"/>
      <c r="Q819" s="45"/>
      <c r="R819" s="45"/>
      <c r="U819" s="45"/>
      <c r="V819" s="45"/>
      <c r="W819" s="45"/>
      <c r="X819" s="45"/>
    </row>
    <row r="820" spans="8:8" ht="15.75" customHeight="1">
      <c r="B820" s="83"/>
      <c r="E820" s="45"/>
      <c r="O820" s="45"/>
      <c r="P820" s="45"/>
      <c r="Q820" s="45"/>
      <c r="R820" s="45"/>
      <c r="U820" s="45"/>
      <c r="V820" s="45"/>
      <c r="W820" s="45"/>
      <c r="X820" s="45"/>
    </row>
    <row r="821" spans="8:8" ht="15.75" customHeight="1">
      <c r="B821" s="83"/>
      <c r="E821" s="45"/>
      <c r="O821" s="45"/>
      <c r="P821" s="45"/>
      <c r="Q821" s="45"/>
      <c r="R821" s="45"/>
      <c r="U821" s="45"/>
      <c r="V821" s="45"/>
      <c r="W821" s="45"/>
      <c r="X821" s="45"/>
    </row>
    <row r="822" spans="8:8" ht="15.75" customHeight="1">
      <c r="B822" s="83"/>
      <c r="E822" s="45"/>
      <c r="O822" s="45"/>
      <c r="P822" s="45"/>
      <c r="Q822" s="45"/>
      <c r="R822" s="45"/>
      <c r="U822" s="45"/>
      <c r="V822" s="45"/>
      <c r="W822" s="45"/>
      <c r="X822" s="45"/>
    </row>
    <row r="823" spans="8:8" ht="15.75" customHeight="1">
      <c r="B823" s="83"/>
      <c r="E823" s="45"/>
      <c r="O823" s="45"/>
      <c r="P823" s="45"/>
      <c r="Q823" s="45"/>
      <c r="R823" s="45"/>
      <c r="U823" s="45"/>
      <c r="V823" s="45"/>
      <c r="W823" s="45"/>
      <c r="X823" s="45"/>
    </row>
    <row r="824" spans="8:8" ht="15.75" customHeight="1">
      <c r="B824" s="83"/>
      <c r="E824" s="45"/>
      <c r="O824" s="45"/>
      <c r="P824" s="45"/>
      <c r="Q824" s="45"/>
      <c r="R824" s="45"/>
      <c r="U824" s="45"/>
      <c r="V824" s="45"/>
      <c r="W824" s="45"/>
      <c r="X824" s="45"/>
    </row>
    <row r="825" spans="8:8" ht="15.75" customHeight="1">
      <c r="B825" s="83"/>
      <c r="E825" s="45"/>
      <c r="O825" s="45"/>
      <c r="P825" s="45"/>
      <c r="Q825" s="45"/>
      <c r="R825" s="45"/>
      <c r="U825" s="45"/>
      <c r="V825" s="45"/>
      <c r="W825" s="45"/>
      <c r="X825" s="45"/>
    </row>
    <row r="826" spans="8:8" ht="15.75" customHeight="1">
      <c r="B826" s="83"/>
      <c r="E826" s="45"/>
      <c r="O826" s="45"/>
      <c r="P826" s="45"/>
      <c r="Q826" s="45"/>
      <c r="R826" s="45"/>
      <c r="U826" s="45"/>
      <c r="V826" s="45"/>
      <c r="W826" s="45"/>
      <c r="X826" s="45"/>
    </row>
    <row r="827" spans="8:8" ht="15.75" customHeight="1">
      <c r="B827" s="83"/>
      <c r="E827" s="45"/>
      <c r="O827" s="45"/>
      <c r="P827" s="45"/>
      <c r="Q827" s="45"/>
      <c r="R827" s="45"/>
      <c r="U827" s="45"/>
      <c r="V827" s="45"/>
      <c r="W827" s="45"/>
      <c r="X827" s="45"/>
    </row>
    <row r="828" spans="8:8" ht="15.75" customHeight="1">
      <c r="B828" s="83"/>
      <c r="E828" s="45"/>
      <c r="O828" s="45"/>
      <c r="P828" s="45"/>
      <c r="Q828" s="45"/>
      <c r="R828" s="45"/>
      <c r="U828" s="45"/>
      <c r="V828" s="45"/>
      <c r="W828" s="45"/>
      <c r="X828" s="45"/>
    </row>
    <row r="829" spans="8:8" ht="15.75" customHeight="1">
      <c r="B829" s="83"/>
      <c r="E829" s="45"/>
      <c r="O829" s="45"/>
      <c r="P829" s="45"/>
      <c r="Q829" s="45"/>
      <c r="R829" s="45"/>
      <c r="U829" s="45"/>
      <c r="V829" s="45"/>
      <c r="W829" s="45"/>
      <c r="X829" s="45"/>
    </row>
    <row r="830" spans="8:8" ht="15.75" customHeight="1">
      <c r="B830" s="83"/>
      <c r="E830" s="45"/>
      <c r="O830" s="45"/>
      <c r="P830" s="45"/>
      <c r="Q830" s="45"/>
      <c r="R830" s="45"/>
      <c r="U830" s="45"/>
      <c r="V830" s="45"/>
      <c r="W830" s="45"/>
      <c r="X830" s="45"/>
    </row>
    <row r="831" spans="8:8" ht="15.75" customHeight="1">
      <c r="B831" s="83"/>
      <c r="E831" s="45"/>
      <c r="O831" s="45"/>
      <c r="P831" s="45"/>
      <c r="Q831" s="45"/>
      <c r="R831" s="45"/>
      <c r="U831" s="45"/>
      <c r="V831" s="45"/>
      <c r="W831" s="45"/>
      <c r="X831" s="45"/>
    </row>
    <row r="832" spans="8:8" ht="15.75" customHeight="1">
      <c r="B832" s="83"/>
      <c r="E832" s="45"/>
      <c r="O832" s="45"/>
      <c r="P832" s="45"/>
      <c r="Q832" s="45"/>
      <c r="R832" s="45"/>
      <c r="U832" s="45"/>
      <c r="V832" s="45"/>
      <c r="W832" s="45"/>
      <c r="X832" s="45"/>
    </row>
    <row r="833" spans="8:8" ht="15.75" customHeight="1">
      <c r="B833" s="83"/>
      <c r="E833" s="45"/>
      <c r="O833" s="45"/>
      <c r="P833" s="45"/>
      <c r="Q833" s="45"/>
      <c r="R833" s="45"/>
      <c r="U833" s="45"/>
      <c r="V833" s="45"/>
      <c r="W833" s="45"/>
      <c r="X833" s="45"/>
    </row>
    <row r="834" spans="8:8" ht="15.75" customHeight="1">
      <c r="B834" s="83"/>
      <c r="E834" s="45"/>
      <c r="O834" s="45"/>
      <c r="P834" s="45"/>
      <c r="Q834" s="45"/>
      <c r="R834" s="45"/>
      <c r="U834" s="45"/>
      <c r="V834" s="45"/>
      <c r="W834" s="45"/>
      <c r="X834" s="45"/>
    </row>
    <row r="835" spans="8:8" ht="15.75" customHeight="1">
      <c r="B835" s="83"/>
      <c r="E835" s="45"/>
      <c r="O835" s="45"/>
      <c r="P835" s="45"/>
      <c r="Q835" s="45"/>
      <c r="R835" s="45"/>
      <c r="U835" s="45"/>
      <c r="V835" s="45"/>
      <c r="W835" s="45"/>
      <c r="X835" s="45"/>
    </row>
    <row r="836" spans="8:8" ht="15.75" customHeight="1">
      <c r="B836" s="83"/>
      <c r="E836" s="45"/>
      <c r="O836" s="45"/>
      <c r="P836" s="45"/>
      <c r="Q836" s="45"/>
      <c r="R836" s="45"/>
      <c r="U836" s="45"/>
      <c r="V836" s="45"/>
      <c r="W836" s="45"/>
      <c r="X836" s="45"/>
    </row>
    <row r="837" spans="8:8" ht="15.75" customHeight="1">
      <c r="B837" s="83"/>
      <c r="E837" s="45"/>
      <c r="O837" s="45"/>
      <c r="P837" s="45"/>
      <c r="Q837" s="45"/>
      <c r="R837" s="45"/>
      <c r="U837" s="45"/>
      <c r="V837" s="45"/>
      <c r="W837" s="45"/>
      <c r="X837" s="45"/>
    </row>
    <row r="838" spans="8:8" ht="15.75" customHeight="1">
      <c r="B838" s="83"/>
      <c r="E838" s="45"/>
      <c r="O838" s="45"/>
      <c r="P838" s="45"/>
      <c r="Q838" s="45"/>
      <c r="R838" s="45"/>
      <c r="U838" s="45"/>
      <c r="V838" s="45"/>
      <c r="W838" s="45"/>
      <c r="X838" s="45"/>
    </row>
    <row r="839" spans="8:8" ht="15.75" customHeight="1">
      <c r="B839" s="83"/>
      <c r="E839" s="45"/>
      <c r="O839" s="45"/>
      <c r="P839" s="45"/>
      <c r="Q839" s="45"/>
      <c r="R839" s="45"/>
      <c r="U839" s="45"/>
      <c r="V839" s="45"/>
      <c r="W839" s="45"/>
      <c r="X839" s="45"/>
    </row>
    <row r="840" spans="8:8" ht="15.75" customHeight="1">
      <c r="B840" s="83"/>
      <c r="E840" s="45"/>
      <c r="O840" s="45"/>
      <c r="P840" s="45"/>
      <c r="Q840" s="45"/>
      <c r="R840" s="45"/>
      <c r="U840" s="45"/>
      <c r="V840" s="45"/>
      <c r="W840" s="45"/>
      <c r="X840" s="45"/>
    </row>
    <row r="841" spans="8:8" ht="15.75" customHeight="1">
      <c r="B841" s="83"/>
      <c r="E841" s="45"/>
      <c r="O841" s="45"/>
      <c r="P841" s="45"/>
      <c r="Q841" s="45"/>
      <c r="R841" s="45"/>
      <c r="U841" s="45"/>
      <c r="V841" s="45"/>
      <c r="W841" s="45"/>
      <c r="X841" s="45"/>
    </row>
    <row r="842" spans="8:8" ht="15.75" customHeight="1">
      <c r="B842" s="83"/>
      <c r="E842" s="45"/>
      <c r="O842" s="45"/>
      <c r="P842" s="45"/>
      <c r="Q842" s="45"/>
      <c r="R842" s="45"/>
      <c r="U842" s="45"/>
      <c r="V842" s="45"/>
      <c r="W842" s="45"/>
      <c r="X842" s="45"/>
    </row>
    <row r="843" spans="8:8" ht="15.75" customHeight="1">
      <c r="B843" s="83"/>
      <c r="E843" s="45"/>
      <c r="O843" s="45"/>
      <c r="P843" s="45"/>
      <c r="Q843" s="45"/>
      <c r="R843" s="45"/>
      <c r="U843" s="45"/>
      <c r="V843" s="45"/>
      <c r="W843" s="45"/>
      <c r="X843" s="45"/>
    </row>
    <row r="844" spans="8:8" ht="15.75" customHeight="1">
      <c r="B844" s="83"/>
      <c r="E844" s="45"/>
      <c r="O844" s="45"/>
      <c r="P844" s="45"/>
      <c r="Q844" s="45"/>
      <c r="R844" s="45"/>
      <c r="U844" s="45"/>
      <c r="V844" s="45"/>
      <c r="W844" s="45"/>
      <c r="X844" s="45"/>
    </row>
    <row r="845" spans="8:8" ht="15.75" customHeight="1">
      <c r="B845" s="83"/>
      <c r="E845" s="45"/>
      <c r="O845" s="45"/>
      <c r="P845" s="45"/>
      <c r="Q845" s="45"/>
      <c r="R845" s="45"/>
      <c r="U845" s="45"/>
      <c r="V845" s="45"/>
      <c r="W845" s="45"/>
      <c r="X845" s="45"/>
    </row>
    <row r="846" spans="8:8" ht="15.75" customHeight="1">
      <c r="B846" s="83"/>
      <c r="E846" s="45"/>
      <c r="O846" s="45"/>
      <c r="P846" s="45"/>
      <c r="Q846" s="45"/>
      <c r="R846" s="45"/>
      <c r="U846" s="45"/>
      <c r="V846" s="45"/>
      <c r="W846" s="45"/>
      <c r="X846" s="45"/>
    </row>
    <row r="847" spans="8:8" ht="15.75" customHeight="1">
      <c r="B847" s="83"/>
      <c r="E847" s="45"/>
      <c r="O847" s="45"/>
      <c r="P847" s="45"/>
      <c r="Q847" s="45"/>
      <c r="R847" s="45"/>
      <c r="U847" s="45"/>
      <c r="V847" s="45"/>
      <c r="W847" s="45"/>
      <c r="X847" s="45"/>
    </row>
    <row r="848" spans="8:8" ht="15.75" customHeight="1">
      <c r="B848" s="83"/>
      <c r="E848" s="45"/>
      <c r="O848" s="45"/>
      <c r="P848" s="45"/>
      <c r="Q848" s="45"/>
      <c r="R848" s="45"/>
      <c r="U848" s="45"/>
      <c r="V848" s="45"/>
      <c r="W848" s="45"/>
      <c r="X848" s="45"/>
    </row>
    <row r="849" spans="8:8" ht="15.75" customHeight="1">
      <c r="B849" s="83"/>
      <c r="E849" s="45"/>
      <c r="O849" s="45"/>
      <c r="P849" s="45"/>
      <c r="Q849" s="45"/>
      <c r="R849" s="45"/>
      <c r="U849" s="45"/>
      <c r="V849" s="45"/>
      <c r="W849" s="45"/>
      <c r="X849" s="45"/>
    </row>
    <row r="850" spans="8:8" ht="15.75" customHeight="1">
      <c r="B850" s="83"/>
      <c r="E850" s="45"/>
      <c r="O850" s="45"/>
      <c r="P850" s="45"/>
      <c r="Q850" s="45"/>
      <c r="R850" s="45"/>
      <c r="U850" s="45"/>
      <c r="V850" s="45"/>
      <c r="W850" s="45"/>
      <c r="X850" s="45"/>
    </row>
    <row r="851" spans="8:8" ht="15.75" customHeight="1">
      <c r="B851" s="83"/>
      <c r="E851" s="45"/>
      <c r="O851" s="45"/>
      <c r="P851" s="45"/>
      <c r="Q851" s="45"/>
      <c r="R851" s="45"/>
      <c r="U851" s="45"/>
      <c r="V851" s="45"/>
      <c r="W851" s="45"/>
      <c r="X851" s="45"/>
    </row>
    <row r="852" spans="8:8" ht="15.75" customHeight="1">
      <c r="B852" s="83"/>
      <c r="E852" s="45"/>
      <c r="O852" s="45"/>
      <c r="P852" s="45"/>
      <c r="Q852" s="45"/>
      <c r="R852" s="45"/>
      <c r="U852" s="45"/>
      <c r="V852" s="45"/>
      <c r="W852" s="45"/>
      <c r="X852" s="45"/>
    </row>
    <row r="853" spans="8:8" ht="15.75" customHeight="1">
      <c r="B853" s="83"/>
      <c r="E853" s="45"/>
      <c r="O853" s="45"/>
      <c r="P853" s="45"/>
      <c r="Q853" s="45"/>
      <c r="R853" s="45"/>
      <c r="U853" s="45"/>
      <c r="V853" s="45"/>
      <c r="W853" s="45"/>
      <c r="X853" s="45"/>
    </row>
    <row r="854" spans="8:8" ht="15.75" customHeight="1">
      <c r="B854" s="83"/>
      <c r="E854" s="45"/>
      <c r="O854" s="45"/>
      <c r="P854" s="45"/>
      <c r="Q854" s="45"/>
      <c r="R854" s="45"/>
      <c r="U854" s="45"/>
      <c r="V854" s="45"/>
      <c r="W854" s="45"/>
      <c r="X854" s="45"/>
    </row>
    <row r="855" spans="8:8" ht="15.75" customHeight="1">
      <c r="B855" s="83"/>
      <c r="E855" s="45"/>
      <c r="O855" s="45"/>
      <c r="P855" s="45"/>
      <c r="Q855" s="45"/>
      <c r="R855" s="45"/>
      <c r="U855" s="45"/>
      <c r="V855" s="45"/>
      <c r="W855" s="45"/>
      <c r="X855" s="45"/>
    </row>
    <row r="856" spans="8:8" ht="15.75" customHeight="1">
      <c r="B856" s="83"/>
      <c r="E856" s="45"/>
      <c r="O856" s="45"/>
      <c r="P856" s="45"/>
      <c r="Q856" s="45"/>
      <c r="R856" s="45"/>
      <c r="U856" s="45"/>
      <c r="V856" s="45"/>
      <c r="W856" s="45"/>
      <c r="X856" s="45"/>
    </row>
    <row r="857" spans="8:8" ht="15.75" customHeight="1">
      <c r="B857" s="83"/>
      <c r="E857" s="45"/>
      <c r="O857" s="45"/>
      <c r="P857" s="45"/>
      <c r="Q857" s="45"/>
      <c r="R857" s="45"/>
      <c r="U857" s="45"/>
      <c r="V857" s="45"/>
      <c r="W857" s="45"/>
      <c r="X857" s="45"/>
    </row>
    <row r="858" spans="8:8" ht="15.75" customHeight="1">
      <c r="B858" s="83"/>
      <c r="E858" s="45"/>
      <c r="O858" s="45"/>
      <c r="P858" s="45"/>
      <c r="Q858" s="45"/>
      <c r="R858" s="45"/>
      <c r="U858" s="45"/>
      <c r="V858" s="45"/>
      <c r="W858" s="45"/>
      <c r="X858" s="45"/>
    </row>
    <row r="859" spans="8:8" ht="15.75" customHeight="1">
      <c r="B859" s="83"/>
      <c r="E859" s="45"/>
      <c r="O859" s="45"/>
      <c r="P859" s="45"/>
      <c r="Q859" s="45"/>
      <c r="R859" s="45"/>
      <c r="U859" s="45"/>
      <c r="V859" s="45"/>
      <c r="W859" s="45"/>
      <c r="X859" s="45"/>
    </row>
    <row r="860" spans="8:8" ht="15.75" customHeight="1">
      <c r="B860" s="83"/>
      <c r="E860" s="45"/>
      <c r="O860" s="45"/>
      <c r="P860" s="45"/>
      <c r="Q860" s="45"/>
      <c r="R860" s="45"/>
      <c r="U860" s="45"/>
      <c r="V860" s="45"/>
      <c r="W860" s="45"/>
      <c r="X860" s="45"/>
    </row>
    <row r="861" spans="8:8" ht="15.75" customHeight="1">
      <c r="B861" s="83"/>
      <c r="E861" s="45"/>
      <c r="O861" s="45"/>
      <c r="P861" s="45"/>
      <c r="Q861" s="45"/>
      <c r="R861" s="45"/>
      <c r="U861" s="45"/>
      <c r="V861" s="45"/>
      <c r="W861" s="45"/>
      <c r="X861" s="45"/>
    </row>
    <row r="862" spans="8:8" ht="15.75" customHeight="1">
      <c r="B862" s="83"/>
      <c r="E862" s="45"/>
      <c r="O862" s="45"/>
      <c r="P862" s="45"/>
      <c r="Q862" s="45"/>
      <c r="R862" s="45"/>
      <c r="U862" s="45"/>
      <c r="V862" s="45"/>
      <c r="W862" s="45"/>
      <c r="X862" s="45"/>
    </row>
    <row r="863" spans="8:8" ht="15.75" customHeight="1">
      <c r="B863" s="83"/>
      <c r="E863" s="45"/>
      <c r="O863" s="45"/>
      <c r="P863" s="45"/>
      <c r="Q863" s="45"/>
      <c r="R863" s="45"/>
      <c r="U863" s="45"/>
      <c r="V863" s="45"/>
      <c r="W863" s="45"/>
      <c r="X863" s="45"/>
    </row>
    <row r="864" spans="8:8" ht="15.75" customHeight="1">
      <c r="B864" s="83"/>
      <c r="E864" s="45"/>
      <c r="O864" s="45"/>
      <c r="P864" s="45"/>
      <c r="Q864" s="45"/>
      <c r="R864" s="45"/>
      <c r="U864" s="45"/>
      <c r="V864" s="45"/>
      <c r="W864" s="45"/>
      <c r="X864" s="45"/>
    </row>
    <row r="865" spans="8:8" ht="15.75" customHeight="1">
      <c r="B865" s="83"/>
      <c r="E865" s="45"/>
      <c r="O865" s="45"/>
      <c r="P865" s="45"/>
      <c r="Q865" s="45"/>
      <c r="R865" s="45"/>
      <c r="U865" s="45"/>
      <c r="V865" s="45"/>
      <c r="W865" s="45"/>
      <c r="X865" s="45"/>
    </row>
    <row r="866" spans="8:8" ht="15.75" customHeight="1">
      <c r="B866" s="83"/>
      <c r="E866" s="45"/>
      <c r="O866" s="45"/>
      <c r="P866" s="45"/>
      <c r="Q866" s="45"/>
      <c r="R866" s="45"/>
      <c r="U866" s="45"/>
      <c r="V866" s="45"/>
      <c r="W866" s="45"/>
      <c r="X866" s="45"/>
    </row>
    <row r="867" spans="8:8" ht="15.75" customHeight="1">
      <c r="B867" s="83"/>
      <c r="E867" s="45"/>
      <c r="O867" s="45"/>
      <c r="P867" s="45"/>
      <c r="Q867" s="45"/>
      <c r="R867" s="45"/>
      <c r="U867" s="45"/>
      <c r="V867" s="45"/>
      <c r="W867" s="45"/>
      <c r="X867" s="45"/>
    </row>
    <row r="868" spans="8:8" ht="15.75" customHeight="1">
      <c r="B868" s="83"/>
      <c r="E868" s="45"/>
      <c r="O868" s="45"/>
      <c r="P868" s="45"/>
      <c r="Q868" s="45"/>
      <c r="R868" s="45"/>
      <c r="U868" s="45"/>
      <c r="V868" s="45"/>
      <c r="W868" s="45"/>
      <c r="X868" s="45"/>
    </row>
    <row r="869" spans="8:8" ht="15.75" customHeight="1">
      <c r="B869" s="83"/>
      <c r="E869" s="45"/>
      <c r="O869" s="45"/>
      <c r="P869" s="45"/>
      <c r="Q869" s="45"/>
      <c r="R869" s="45"/>
      <c r="U869" s="45"/>
      <c r="V869" s="45"/>
      <c r="W869" s="45"/>
      <c r="X869" s="45"/>
    </row>
    <row r="870" spans="8:8" ht="15.75" customHeight="1">
      <c r="B870" s="83"/>
      <c r="E870" s="45"/>
      <c r="O870" s="45"/>
      <c r="P870" s="45"/>
      <c r="Q870" s="45"/>
      <c r="R870" s="45"/>
      <c r="U870" s="45"/>
      <c r="V870" s="45"/>
      <c r="W870" s="45"/>
      <c r="X870" s="45"/>
    </row>
    <row r="871" spans="8:8" ht="15.75" customHeight="1">
      <c r="B871" s="83"/>
      <c r="E871" s="45"/>
      <c r="O871" s="45"/>
      <c r="P871" s="45"/>
      <c r="Q871" s="45"/>
      <c r="R871" s="45"/>
      <c r="U871" s="45"/>
      <c r="V871" s="45"/>
      <c r="W871" s="45"/>
      <c r="X871" s="45"/>
    </row>
    <row r="872" spans="8:8" ht="15.75" customHeight="1">
      <c r="B872" s="83"/>
      <c r="E872" s="45"/>
      <c r="O872" s="45"/>
      <c r="P872" s="45"/>
      <c r="Q872" s="45"/>
      <c r="R872" s="45"/>
      <c r="U872" s="45"/>
      <c r="V872" s="45"/>
      <c r="W872" s="45"/>
      <c r="X872" s="45"/>
    </row>
    <row r="873" spans="8:8" ht="15.75" customHeight="1">
      <c r="B873" s="83"/>
      <c r="E873" s="45"/>
      <c r="O873" s="45"/>
      <c r="P873" s="45"/>
      <c r="Q873" s="45"/>
      <c r="R873" s="45"/>
      <c r="U873" s="45"/>
      <c r="V873" s="45"/>
      <c r="W873" s="45"/>
      <c r="X873" s="45"/>
    </row>
    <row r="874" spans="8:8" ht="15.75" customHeight="1">
      <c r="B874" s="83"/>
      <c r="E874" s="45"/>
      <c r="O874" s="45"/>
      <c r="P874" s="45"/>
      <c r="Q874" s="45"/>
      <c r="R874" s="45"/>
      <c r="U874" s="45"/>
      <c r="V874" s="45"/>
      <c r="W874" s="45"/>
      <c r="X874" s="45"/>
    </row>
    <row r="875" spans="8:8" ht="15.75" customHeight="1">
      <c r="B875" s="83"/>
      <c r="E875" s="45"/>
      <c r="O875" s="45"/>
      <c r="P875" s="45"/>
      <c r="Q875" s="45"/>
      <c r="R875" s="45"/>
      <c r="U875" s="45"/>
      <c r="V875" s="45"/>
      <c r="W875" s="45"/>
      <c r="X875" s="45"/>
    </row>
    <row r="876" spans="8:8" ht="15.75" customHeight="1">
      <c r="B876" s="83"/>
      <c r="E876" s="45"/>
      <c r="O876" s="45"/>
      <c r="P876" s="45"/>
      <c r="Q876" s="45"/>
      <c r="R876" s="45"/>
      <c r="U876" s="45"/>
      <c r="V876" s="45"/>
      <c r="W876" s="45"/>
      <c r="X876" s="45"/>
    </row>
    <row r="877" spans="8:8" ht="15.75" customHeight="1">
      <c r="B877" s="83"/>
      <c r="E877" s="45"/>
      <c r="O877" s="45"/>
      <c r="P877" s="45"/>
      <c r="Q877" s="45"/>
      <c r="R877" s="45"/>
      <c r="U877" s="45"/>
      <c r="V877" s="45"/>
      <c r="W877" s="45"/>
      <c r="X877" s="45"/>
    </row>
    <row r="878" spans="8:8" ht="15.75" customHeight="1">
      <c r="B878" s="83"/>
      <c r="E878" s="45"/>
      <c r="O878" s="45"/>
      <c r="P878" s="45"/>
      <c r="Q878" s="45"/>
      <c r="R878" s="45"/>
      <c r="U878" s="45"/>
      <c r="V878" s="45"/>
      <c r="W878" s="45"/>
      <c r="X878" s="45"/>
    </row>
    <row r="879" spans="8:8" ht="15.75" customHeight="1">
      <c r="B879" s="83"/>
      <c r="E879" s="45"/>
      <c r="O879" s="45"/>
      <c r="P879" s="45"/>
      <c r="Q879" s="45"/>
      <c r="R879" s="45"/>
      <c r="U879" s="45"/>
      <c r="V879" s="45"/>
      <c r="W879" s="45"/>
      <c r="X879" s="45"/>
    </row>
    <row r="880" spans="8:8" ht="15.75" customHeight="1">
      <c r="B880" s="83"/>
      <c r="E880" s="45"/>
      <c r="O880" s="45"/>
      <c r="P880" s="45"/>
      <c r="Q880" s="45"/>
      <c r="R880" s="45"/>
      <c r="U880" s="45"/>
      <c r="V880" s="45"/>
      <c r="W880" s="45"/>
      <c r="X880" s="45"/>
    </row>
    <row r="881" spans="8:8" ht="15.75" customHeight="1">
      <c r="B881" s="83"/>
      <c r="E881" s="45"/>
      <c r="O881" s="45"/>
      <c r="P881" s="45"/>
      <c r="Q881" s="45"/>
      <c r="R881" s="45"/>
      <c r="U881" s="45"/>
      <c r="V881" s="45"/>
      <c r="W881" s="45"/>
      <c r="X881" s="45"/>
    </row>
    <row r="882" spans="8:8" ht="15.75" customHeight="1">
      <c r="B882" s="83"/>
      <c r="E882" s="45"/>
      <c r="O882" s="45"/>
      <c r="P882" s="45"/>
      <c r="Q882" s="45"/>
      <c r="R882" s="45"/>
      <c r="U882" s="45"/>
      <c r="V882" s="45"/>
      <c r="W882" s="45"/>
      <c r="X882" s="45"/>
    </row>
    <row r="883" spans="8:8" ht="15.75" customHeight="1">
      <c r="B883" s="83"/>
      <c r="E883" s="45"/>
      <c r="O883" s="45"/>
      <c r="P883" s="45"/>
      <c r="Q883" s="45"/>
      <c r="R883" s="45"/>
      <c r="U883" s="45"/>
      <c r="V883" s="45"/>
      <c r="W883" s="45"/>
      <c r="X883" s="45"/>
    </row>
    <row r="884" spans="8:8" ht="15.75" customHeight="1">
      <c r="B884" s="83"/>
      <c r="E884" s="45"/>
      <c r="O884" s="45"/>
      <c r="P884" s="45"/>
      <c r="Q884" s="45"/>
      <c r="R884" s="45"/>
      <c r="U884" s="45"/>
      <c r="V884" s="45"/>
      <c r="W884" s="45"/>
      <c r="X884" s="45"/>
    </row>
    <row r="885" spans="8:8" ht="15.75" customHeight="1">
      <c r="B885" s="83"/>
      <c r="E885" s="45"/>
      <c r="O885" s="45"/>
      <c r="P885" s="45"/>
      <c r="Q885" s="45"/>
      <c r="R885" s="45"/>
      <c r="U885" s="45"/>
      <c r="V885" s="45"/>
      <c r="W885" s="45"/>
      <c r="X885" s="45"/>
    </row>
    <row r="886" spans="8:8" ht="15.75" customHeight="1">
      <c r="B886" s="83"/>
      <c r="E886" s="45"/>
      <c r="O886" s="45"/>
      <c r="P886" s="45"/>
      <c r="Q886" s="45"/>
      <c r="R886" s="45"/>
      <c r="U886" s="45"/>
      <c r="V886" s="45"/>
      <c r="W886" s="45"/>
      <c r="X886" s="45"/>
    </row>
    <row r="887" spans="8:8" ht="15.75" customHeight="1">
      <c r="B887" s="83"/>
      <c r="E887" s="45"/>
      <c r="O887" s="45"/>
      <c r="P887" s="45"/>
      <c r="Q887" s="45"/>
      <c r="R887" s="45"/>
      <c r="U887" s="45"/>
      <c r="V887" s="45"/>
      <c r="W887" s="45"/>
      <c r="X887" s="45"/>
    </row>
    <row r="888" spans="8:8" ht="15.75" customHeight="1">
      <c r="B888" s="83"/>
      <c r="E888" s="45"/>
      <c r="O888" s="45"/>
      <c r="P888" s="45"/>
      <c r="Q888" s="45"/>
      <c r="R888" s="45"/>
      <c r="U888" s="45"/>
      <c r="V888" s="45"/>
      <c r="W888" s="45"/>
      <c r="X888" s="45"/>
    </row>
    <row r="889" spans="8:8" ht="15.75" customHeight="1">
      <c r="B889" s="83"/>
      <c r="E889" s="45"/>
      <c r="O889" s="45"/>
      <c r="P889" s="45"/>
      <c r="Q889" s="45"/>
      <c r="R889" s="45"/>
      <c r="U889" s="45"/>
      <c r="V889" s="45"/>
      <c r="W889" s="45"/>
      <c r="X889" s="45"/>
    </row>
    <row r="890" spans="8:8" ht="15.75" customHeight="1">
      <c r="B890" s="83"/>
      <c r="E890" s="45"/>
      <c r="O890" s="45"/>
      <c r="P890" s="45"/>
      <c r="Q890" s="45"/>
      <c r="R890" s="45"/>
      <c r="U890" s="45"/>
      <c r="V890" s="45"/>
      <c r="W890" s="45"/>
      <c r="X890" s="45"/>
    </row>
    <row r="891" spans="8:8" ht="15.75" customHeight="1">
      <c r="B891" s="83"/>
      <c r="E891" s="45"/>
      <c r="O891" s="45"/>
      <c r="P891" s="45"/>
      <c r="Q891" s="45"/>
      <c r="R891" s="45"/>
      <c r="U891" s="45"/>
      <c r="V891" s="45"/>
      <c r="W891" s="45"/>
      <c r="X891" s="45"/>
    </row>
    <row r="892" spans="8:8" ht="15.75" customHeight="1">
      <c r="B892" s="83"/>
      <c r="E892" s="45"/>
      <c r="O892" s="45"/>
      <c r="P892" s="45"/>
      <c r="Q892" s="45"/>
      <c r="R892" s="45"/>
      <c r="U892" s="45"/>
      <c r="V892" s="45"/>
      <c r="W892" s="45"/>
      <c r="X892" s="45"/>
    </row>
    <row r="893" spans="8:8" ht="15.75" customHeight="1">
      <c r="B893" s="83"/>
      <c r="E893" s="45"/>
      <c r="O893" s="45"/>
      <c r="P893" s="45"/>
      <c r="Q893" s="45"/>
      <c r="R893" s="45"/>
      <c r="U893" s="45"/>
      <c r="V893" s="45"/>
      <c r="W893" s="45"/>
      <c r="X893" s="45"/>
    </row>
    <row r="894" spans="8:8" ht="15.75" customHeight="1">
      <c r="B894" s="83"/>
      <c r="E894" s="45"/>
      <c r="O894" s="45"/>
      <c r="P894" s="45"/>
      <c r="Q894" s="45"/>
      <c r="R894" s="45"/>
      <c r="U894" s="45"/>
      <c r="V894" s="45"/>
      <c r="W894" s="45"/>
      <c r="X894" s="45"/>
    </row>
    <row r="895" spans="8:8" ht="15.75" customHeight="1">
      <c r="B895" s="83"/>
      <c r="E895" s="45"/>
      <c r="O895" s="45"/>
      <c r="P895" s="45"/>
      <c r="Q895" s="45"/>
      <c r="R895" s="45"/>
      <c r="U895" s="45"/>
      <c r="V895" s="45"/>
      <c r="W895" s="45"/>
      <c r="X895" s="45"/>
    </row>
    <row r="896" spans="8:8" ht="15.75" customHeight="1">
      <c r="B896" s="83"/>
      <c r="E896" s="45"/>
      <c r="O896" s="45"/>
      <c r="P896" s="45"/>
      <c r="Q896" s="45"/>
      <c r="R896" s="45"/>
      <c r="U896" s="45"/>
      <c r="V896" s="45"/>
      <c r="W896" s="45"/>
      <c r="X896" s="45"/>
    </row>
    <row r="897" spans="8:8" ht="15.75" customHeight="1">
      <c r="B897" s="83"/>
      <c r="E897" s="45"/>
      <c r="O897" s="45"/>
      <c r="P897" s="45"/>
      <c r="Q897" s="45"/>
      <c r="R897" s="45"/>
      <c r="U897" s="45"/>
      <c r="V897" s="45"/>
      <c r="W897" s="45"/>
      <c r="X897" s="45"/>
    </row>
    <row r="898" spans="8:8" ht="15.75" customHeight="1">
      <c r="B898" s="83"/>
      <c r="E898" s="45"/>
      <c r="O898" s="45"/>
      <c r="P898" s="45"/>
      <c r="Q898" s="45"/>
      <c r="R898" s="45"/>
      <c r="U898" s="45"/>
      <c r="V898" s="45"/>
      <c r="W898" s="45"/>
      <c r="X898" s="45"/>
    </row>
    <row r="899" spans="8:8" ht="15.75" customHeight="1">
      <c r="B899" s="83"/>
      <c r="E899" s="45"/>
      <c r="O899" s="45"/>
      <c r="P899" s="45"/>
      <c r="Q899" s="45"/>
      <c r="R899" s="45"/>
      <c r="U899" s="45"/>
      <c r="V899" s="45"/>
      <c r="W899" s="45"/>
      <c r="X899" s="45"/>
    </row>
    <row r="900" spans="8:8" ht="15.75" customHeight="1">
      <c r="B900" s="83"/>
      <c r="E900" s="45"/>
      <c r="O900" s="45"/>
      <c r="P900" s="45"/>
      <c r="Q900" s="45"/>
      <c r="R900" s="45"/>
      <c r="U900" s="45"/>
      <c r="V900" s="45"/>
      <c r="W900" s="45"/>
      <c r="X900" s="45"/>
    </row>
    <row r="901" spans="8:8" ht="15.75" customHeight="1">
      <c r="B901" s="83"/>
      <c r="E901" s="45"/>
      <c r="O901" s="45"/>
      <c r="P901" s="45"/>
      <c r="Q901" s="45"/>
      <c r="R901" s="45"/>
      <c r="U901" s="45"/>
      <c r="V901" s="45"/>
      <c r="W901" s="45"/>
      <c r="X901" s="45"/>
    </row>
    <row r="902" spans="8:8" ht="15.75" customHeight="1">
      <c r="B902" s="83"/>
      <c r="E902" s="45"/>
      <c r="O902" s="45"/>
      <c r="P902" s="45"/>
      <c r="Q902" s="45"/>
      <c r="R902" s="45"/>
      <c r="U902" s="45"/>
      <c r="V902" s="45"/>
      <c r="W902" s="45"/>
      <c r="X902" s="45"/>
    </row>
    <row r="903" spans="8:8" ht="15.75" customHeight="1">
      <c r="B903" s="83"/>
      <c r="E903" s="45"/>
      <c r="O903" s="45"/>
      <c r="P903" s="45"/>
      <c r="Q903" s="45"/>
      <c r="R903" s="45"/>
      <c r="U903" s="45"/>
      <c r="V903" s="45"/>
      <c r="W903" s="45"/>
      <c r="X903" s="45"/>
    </row>
    <row r="904" spans="8:8" ht="15.75" customHeight="1">
      <c r="B904" s="83"/>
      <c r="E904" s="45"/>
      <c r="O904" s="45"/>
      <c r="P904" s="45"/>
      <c r="Q904" s="45"/>
      <c r="R904" s="45"/>
      <c r="U904" s="45"/>
      <c r="V904" s="45"/>
      <c r="W904" s="45"/>
      <c r="X904" s="45"/>
    </row>
    <row r="905" spans="8:8" ht="15.75" customHeight="1">
      <c r="B905" s="83"/>
      <c r="E905" s="45"/>
      <c r="O905" s="45"/>
      <c r="P905" s="45"/>
      <c r="Q905" s="45"/>
      <c r="R905" s="45"/>
      <c r="U905" s="45"/>
      <c r="V905" s="45"/>
      <c r="W905" s="45"/>
      <c r="X905" s="45"/>
    </row>
    <row r="906" spans="8:8" ht="15.75" customHeight="1">
      <c r="B906" s="83"/>
      <c r="E906" s="45"/>
      <c r="O906" s="45"/>
      <c r="P906" s="45"/>
      <c r="Q906" s="45"/>
      <c r="R906" s="45"/>
      <c r="U906" s="45"/>
      <c r="V906" s="45"/>
      <c r="W906" s="45"/>
      <c r="X906" s="45"/>
    </row>
    <row r="907" spans="8:8" ht="15.75" customHeight="1">
      <c r="B907" s="83"/>
      <c r="E907" s="45"/>
      <c r="O907" s="45"/>
      <c r="P907" s="45"/>
      <c r="Q907" s="45"/>
      <c r="R907" s="45"/>
      <c r="U907" s="45"/>
      <c r="V907" s="45"/>
      <c r="W907" s="45"/>
      <c r="X907" s="45"/>
    </row>
    <row r="908" spans="8:8" ht="15.75" customHeight="1">
      <c r="B908" s="83"/>
      <c r="E908" s="45"/>
      <c r="O908" s="45"/>
      <c r="P908" s="45"/>
      <c r="Q908" s="45"/>
      <c r="R908" s="45"/>
      <c r="U908" s="45"/>
      <c r="V908" s="45"/>
      <c r="W908" s="45"/>
      <c r="X908" s="45"/>
    </row>
    <row r="909" spans="8:8" ht="15.75" customHeight="1">
      <c r="B909" s="83"/>
      <c r="E909" s="45"/>
      <c r="O909" s="45"/>
      <c r="P909" s="45"/>
      <c r="Q909" s="45"/>
      <c r="R909" s="45"/>
      <c r="U909" s="45"/>
      <c r="V909" s="45"/>
      <c r="W909" s="45"/>
      <c r="X909" s="45"/>
    </row>
    <row r="910" spans="8:8" ht="15.75" customHeight="1">
      <c r="B910" s="83"/>
      <c r="E910" s="45"/>
      <c r="O910" s="45"/>
      <c r="P910" s="45"/>
      <c r="Q910" s="45"/>
      <c r="R910" s="45"/>
      <c r="U910" s="45"/>
      <c r="V910" s="45"/>
      <c r="W910" s="45"/>
      <c r="X910" s="45"/>
    </row>
    <row r="911" spans="8:8" ht="15.75" customHeight="1">
      <c r="B911" s="83"/>
      <c r="E911" s="45"/>
      <c r="O911" s="45"/>
      <c r="P911" s="45"/>
      <c r="Q911" s="45"/>
      <c r="R911" s="45"/>
      <c r="U911" s="45"/>
      <c r="V911" s="45"/>
      <c r="W911" s="45"/>
      <c r="X911" s="45"/>
    </row>
    <row r="912" spans="8:8" ht="15.75" customHeight="1">
      <c r="B912" s="83"/>
      <c r="E912" s="45"/>
      <c r="O912" s="45"/>
      <c r="P912" s="45"/>
      <c r="Q912" s="45"/>
      <c r="R912" s="45"/>
      <c r="U912" s="45"/>
      <c r="V912" s="45"/>
      <c r="W912" s="45"/>
      <c r="X912" s="45"/>
    </row>
    <row r="913" spans="8:8" ht="15.75" customHeight="1">
      <c r="B913" s="83"/>
      <c r="E913" s="45"/>
      <c r="O913" s="45"/>
      <c r="P913" s="45"/>
      <c r="Q913" s="45"/>
      <c r="R913" s="45"/>
      <c r="U913" s="45"/>
      <c r="V913" s="45"/>
      <c r="W913" s="45"/>
      <c r="X913" s="45"/>
    </row>
    <row r="914" spans="8:8" ht="15.75" customHeight="1">
      <c r="B914" s="83"/>
      <c r="E914" s="45"/>
      <c r="O914" s="45"/>
      <c r="P914" s="45"/>
      <c r="Q914" s="45"/>
      <c r="R914" s="45"/>
      <c r="U914" s="45"/>
      <c r="V914" s="45"/>
      <c r="W914" s="45"/>
      <c r="X914" s="45"/>
    </row>
    <row r="915" spans="8:8" ht="15.75" customHeight="1">
      <c r="B915" s="83"/>
      <c r="E915" s="45"/>
      <c r="O915" s="45"/>
      <c r="P915" s="45"/>
      <c r="Q915" s="45"/>
      <c r="R915" s="45"/>
      <c r="U915" s="45"/>
      <c r="V915" s="45"/>
      <c r="W915" s="45"/>
      <c r="X915" s="45"/>
    </row>
    <row r="916" spans="8:8" ht="15.75" customHeight="1">
      <c r="B916" s="83"/>
      <c r="E916" s="45"/>
      <c r="O916" s="45"/>
      <c r="P916" s="45"/>
      <c r="Q916" s="45"/>
      <c r="R916" s="45"/>
      <c r="U916" s="45"/>
      <c r="V916" s="45"/>
      <c r="W916" s="45"/>
      <c r="X916" s="45"/>
    </row>
    <row r="917" spans="8:8" ht="15.75" customHeight="1">
      <c r="B917" s="83"/>
      <c r="E917" s="45"/>
      <c r="O917" s="45"/>
      <c r="P917" s="45"/>
      <c r="Q917" s="45"/>
      <c r="R917" s="45"/>
      <c r="U917" s="45"/>
      <c r="V917" s="45"/>
      <c r="W917" s="45"/>
      <c r="X917" s="45"/>
    </row>
    <row r="918" spans="8:8" ht="15.75" customHeight="1">
      <c r="B918" s="83"/>
      <c r="E918" s="45"/>
      <c r="O918" s="45"/>
      <c r="P918" s="45"/>
      <c r="Q918" s="45"/>
      <c r="R918" s="45"/>
      <c r="U918" s="45"/>
      <c r="V918" s="45"/>
      <c r="W918" s="45"/>
      <c r="X918" s="45"/>
    </row>
    <row r="919" spans="8:8" ht="15.75" customHeight="1">
      <c r="B919" s="83"/>
      <c r="E919" s="45"/>
      <c r="O919" s="45"/>
      <c r="P919" s="45"/>
      <c r="Q919" s="45"/>
      <c r="R919" s="45"/>
      <c r="U919" s="45"/>
      <c r="V919" s="45"/>
      <c r="W919" s="45"/>
      <c r="X919" s="45"/>
    </row>
    <row r="920" spans="8:8" ht="15.75" customHeight="1">
      <c r="B920" s="83"/>
      <c r="E920" s="45"/>
      <c r="O920" s="45"/>
      <c r="P920" s="45"/>
      <c r="Q920" s="45"/>
      <c r="R920" s="45"/>
      <c r="U920" s="45"/>
      <c r="V920" s="45"/>
      <c r="W920" s="45"/>
      <c r="X920" s="45"/>
    </row>
    <row r="921" spans="8:8" ht="15.75" customHeight="1">
      <c r="B921" s="83"/>
      <c r="E921" s="45"/>
      <c r="O921" s="45"/>
      <c r="P921" s="45"/>
      <c r="Q921" s="45"/>
      <c r="R921" s="45"/>
      <c r="U921" s="45"/>
      <c r="V921" s="45"/>
      <c r="W921" s="45"/>
      <c r="X921" s="45"/>
    </row>
    <row r="922" spans="8:8" ht="15.75" customHeight="1">
      <c r="B922" s="83"/>
      <c r="E922" s="45"/>
      <c r="O922" s="45"/>
      <c r="P922" s="45"/>
      <c r="Q922" s="45"/>
      <c r="R922" s="45"/>
      <c r="U922" s="45"/>
      <c r="V922" s="45"/>
      <c r="W922" s="45"/>
      <c r="X922" s="45"/>
    </row>
    <row r="923" spans="8:8" ht="15.75" customHeight="1">
      <c r="B923" s="83"/>
      <c r="E923" s="45"/>
      <c r="O923" s="45"/>
      <c r="P923" s="45"/>
      <c r="Q923" s="45"/>
      <c r="R923" s="45"/>
      <c r="U923" s="45"/>
      <c r="V923" s="45"/>
      <c r="W923" s="45"/>
      <c r="X923" s="45"/>
    </row>
    <row r="924" spans="8:8" ht="15.75" customHeight="1">
      <c r="B924" s="83"/>
      <c r="E924" s="45"/>
      <c r="O924" s="45"/>
      <c r="P924" s="45"/>
      <c r="Q924" s="45"/>
      <c r="R924" s="45"/>
      <c r="U924" s="45"/>
      <c r="V924" s="45"/>
      <c r="W924" s="45"/>
      <c r="X924" s="45"/>
    </row>
    <row r="925" spans="8:8" ht="15.75" customHeight="1">
      <c r="B925" s="83"/>
      <c r="E925" s="45"/>
      <c r="O925" s="45"/>
      <c r="P925" s="45"/>
      <c r="Q925" s="45"/>
      <c r="R925" s="45"/>
      <c r="U925" s="45"/>
      <c r="V925" s="45"/>
      <c r="W925" s="45"/>
      <c r="X925" s="45"/>
    </row>
    <row r="926" spans="8:8" ht="15.75" customHeight="1">
      <c r="B926" s="83"/>
      <c r="E926" s="45"/>
      <c r="O926" s="45"/>
      <c r="P926" s="45"/>
      <c r="Q926" s="45"/>
      <c r="R926" s="45"/>
      <c r="U926" s="45"/>
      <c r="V926" s="45"/>
      <c r="W926" s="45"/>
      <c r="X926" s="45"/>
    </row>
    <row r="927" spans="8:8" ht="15.75" customHeight="1">
      <c r="B927" s="83"/>
      <c r="E927" s="45"/>
      <c r="O927" s="45"/>
      <c r="P927" s="45"/>
      <c r="Q927" s="45"/>
      <c r="R927" s="45"/>
      <c r="U927" s="45"/>
      <c r="V927" s="45"/>
      <c r="W927" s="45"/>
      <c r="X927" s="45"/>
    </row>
    <row r="928" spans="8:8" ht="15.75" customHeight="1">
      <c r="B928" s="83"/>
      <c r="E928" s="45"/>
      <c r="O928" s="45"/>
      <c r="P928" s="45"/>
      <c r="Q928" s="45"/>
      <c r="R928" s="45"/>
      <c r="U928" s="45"/>
      <c r="V928" s="45"/>
      <c r="W928" s="45"/>
      <c r="X928" s="45"/>
    </row>
    <row r="929" spans="8:8" ht="15.75" customHeight="1">
      <c r="B929" s="83"/>
      <c r="E929" s="45"/>
      <c r="O929" s="45"/>
      <c r="P929" s="45"/>
      <c r="Q929" s="45"/>
      <c r="R929" s="45"/>
      <c r="U929" s="45"/>
      <c r="V929" s="45"/>
      <c r="W929" s="45"/>
      <c r="X929" s="45"/>
    </row>
    <row r="930" spans="8:8" ht="15.75" customHeight="1">
      <c r="B930" s="83"/>
      <c r="E930" s="45"/>
      <c r="O930" s="45"/>
      <c r="P930" s="45"/>
      <c r="Q930" s="45"/>
      <c r="R930" s="45"/>
      <c r="U930" s="45"/>
      <c r="V930" s="45"/>
      <c r="W930" s="45"/>
      <c r="X930" s="45"/>
    </row>
    <row r="931" spans="8:8" ht="15.75" customHeight="1">
      <c r="B931" s="83"/>
      <c r="E931" s="45"/>
      <c r="O931" s="45"/>
      <c r="P931" s="45"/>
      <c r="Q931" s="45"/>
      <c r="R931" s="45"/>
      <c r="U931" s="45"/>
      <c r="V931" s="45"/>
      <c r="W931" s="45"/>
      <c r="X931" s="45"/>
    </row>
    <row r="932" spans="8:8" ht="15.75" customHeight="1">
      <c r="B932" s="83"/>
      <c r="E932" s="45"/>
      <c r="O932" s="45"/>
      <c r="P932" s="45"/>
      <c r="Q932" s="45"/>
      <c r="R932" s="45"/>
      <c r="U932" s="45"/>
      <c r="V932" s="45"/>
      <c r="W932" s="45"/>
      <c r="X932" s="45"/>
    </row>
    <row r="933" spans="8:8" ht="15.75" customHeight="1">
      <c r="B933" s="83"/>
      <c r="E933" s="45"/>
      <c r="O933" s="45"/>
      <c r="P933" s="45"/>
      <c r="Q933" s="45"/>
      <c r="R933" s="45"/>
      <c r="U933" s="45"/>
      <c r="V933" s="45"/>
      <c r="W933" s="45"/>
      <c r="X933" s="45"/>
    </row>
    <row r="934" spans="8:8" ht="15.75" customHeight="1">
      <c r="B934" s="83"/>
      <c r="E934" s="45"/>
      <c r="O934" s="45"/>
      <c r="P934" s="45"/>
      <c r="Q934" s="45"/>
      <c r="R934" s="45"/>
      <c r="U934" s="45"/>
      <c r="V934" s="45"/>
      <c r="W934" s="45"/>
      <c r="X934" s="45"/>
    </row>
    <row r="935" spans="8:8" ht="15.75" customHeight="1">
      <c r="B935" s="83"/>
      <c r="E935" s="45"/>
      <c r="O935" s="45"/>
      <c r="P935" s="45"/>
      <c r="Q935" s="45"/>
      <c r="R935" s="45"/>
      <c r="U935" s="45"/>
      <c r="V935" s="45"/>
      <c r="W935" s="45"/>
      <c r="X935" s="45"/>
    </row>
    <row r="936" spans="8:8" ht="15.75" customHeight="1">
      <c r="B936" s="83"/>
      <c r="E936" s="45"/>
      <c r="O936" s="45"/>
      <c r="P936" s="45"/>
      <c r="Q936" s="45"/>
      <c r="R936" s="45"/>
      <c r="U936" s="45"/>
      <c r="V936" s="45"/>
      <c r="W936" s="45"/>
      <c r="X936" s="45"/>
    </row>
    <row r="937" spans="8:8" ht="15.75" customHeight="1">
      <c r="B937" s="83"/>
      <c r="E937" s="45"/>
      <c r="O937" s="45"/>
      <c r="P937" s="45"/>
      <c r="Q937" s="45"/>
      <c r="R937" s="45"/>
      <c r="U937" s="45"/>
      <c r="V937" s="45"/>
      <c r="W937" s="45"/>
      <c r="X937" s="45"/>
    </row>
    <row r="938" spans="8:8" ht="15.75" customHeight="1">
      <c r="B938" s="83"/>
      <c r="E938" s="45"/>
      <c r="O938" s="45"/>
      <c r="P938" s="45"/>
      <c r="Q938" s="45"/>
      <c r="R938" s="45"/>
      <c r="U938" s="45"/>
      <c r="V938" s="45"/>
      <c r="W938" s="45"/>
      <c r="X938" s="45"/>
    </row>
    <row r="939" spans="8:8" ht="15.75" customHeight="1">
      <c r="B939" s="83"/>
      <c r="E939" s="45"/>
      <c r="O939" s="45"/>
      <c r="P939" s="45"/>
      <c r="Q939" s="45"/>
      <c r="R939" s="45"/>
      <c r="U939" s="45"/>
      <c r="V939" s="45"/>
      <c r="W939" s="45"/>
      <c r="X939" s="45"/>
    </row>
    <row r="940" spans="8:8" ht="15.75" customHeight="1">
      <c r="B940" s="83"/>
      <c r="E940" s="45"/>
      <c r="O940" s="45"/>
      <c r="P940" s="45"/>
      <c r="Q940" s="45"/>
      <c r="R940" s="45"/>
      <c r="U940" s="45"/>
      <c r="V940" s="45"/>
      <c r="W940" s="45"/>
      <c r="X940" s="45"/>
    </row>
    <row r="941" spans="8:8" ht="15.75" customHeight="1">
      <c r="B941" s="83"/>
      <c r="E941" s="45"/>
      <c r="O941" s="45"/>
      <c r="P941" s="45"/>
      <c r="Q941" s="45"/>
      <c r="R941" s="45"/>
      <c r="U941" s="45"/>
      <c r="V941" s="45"/>
      <c r="W941" s="45"/>
      <c r="X941" s="45"/>
    </row>
    <row r="942" spans="8:8" ht="15.75" customHeight="1">
      <c r="B942" s="83"/>
      <c r="E942" s="45"/>
      <c r="O942" s="45"/>
      <c r="P942" s="45"/>
      <c r="Q942" s="45"/>
      <c r="R942" s="45"/>
      <c r="U942" s="45"/>
      <c r="V942" s="45"/>
      <c r="W942" s="45"/>
      <c r="X942" s="45"/>
    </row>
    <row r="943" spans="8:8" ht="15.75" customHeight="1">
      <c r="B943" s="83"/>
      <c r="E943" s="45"/>
      <c r="O943" s="45"/>
      <c r="P943" s="45"/>
      <c r="Q943" s="45"/>
      <c r="R943" s="45"/>
      <c r="U943" s="45"/>
      <c r="V943" s="45"/>
      <c r="W943" s="45"/>
      <c r="X943" s="45"/>
    </row>
    <row r="944" spans="8:8" ht="15.75" customHeight="1">
      <c r="B944" s="83"/>
      <c r="E944" s="45"/>
      <c r="O944" s="45"/>
      <c r="P944" s="45"/>
      <c r="Q944" s="45"/>
      <c r="R944" s="45"/>
      <c r="U944" s="45"/>
      <c r="V944" s="45"/>
      <c r="W944" s="45"/>
      <c r="X944" s="45"/>
    </row>
    <row r="945" spans="8:8" ht="15.75" customHeight="1">
      <c r="B945" s="83"/>
      <c r="E945" s="45"/>
      <c r="O945" s="45"/>
      <c r="P945" s="45"/>
      <c r="Q945" s="45"/>
      <c r="R945" s="45"/>
      <c r="U945" s="45"/>
      <c r="V945" s="45"/>
      <c r="W945" s="45"/>
      <c r="X945" s="45"/>
    </row>
    <row r="946" spans="8:8" ht="15.75" customHeight="1">
      <c r="B946" s="83"/>
      <c r="E946" s="45"/>
      <c r="O946" s="45"/>
      <c r="P946" s="45"/>
      <c r="Q946" s="45"/>
      <c r="R946" s="45"/>
      <c r="U946" s="45"/>
      <c r="V946" s="45"/>
      <c r="W946" s="45"/>
      <c r="X946" s="45"/>
    </row>
    <row r="947" spans="8:8" ht="15.75" customHeight="1">
      <c r="B947" s="83"/>
      <c r="E947" s="45"/>
      <c r="O947" s="45"/>
      <c r="P947" s="45"/>
      <c r="Q947" s="45"/>
      <c r="R947" s="45"/>
      <c r="U947" s="45"/>
      <c r="V947" s="45"/>
      <c r="W947" s="45"/>
      <c r="X947" s="45"/>
    </row>
    <row r="948" spans="8:8" ht="15.75" customHeight="1">
      <c r="B948" s="83"/>
      <c r="E948" s="45"/>
      <c r="O948" s="45"/>
      <c r="P948" s="45"/>
      <c r="Q948" s="45"/>
      <c r="R948" s="45"/>
      <c r="U948" s="45"/>
      <c r="V948" s="45"/>
      <c r="W948" s="45"/>
      <c r="X948" s="45"/>
    </row>
    <row r="949" spans="8:8" ht="15.75" customHeight="1">
      <c r="B949" s="83"/>
      <c r="E949" s="45"/>
      <c r="O949" s="45"/>
      <c r="P949" s="45"/>
      <c r="Q949" s="45"/>
      <c r="R949" s="45"/>
      <c r="U949" s="45"/>
      <c r="V949" s="45"/>
      <c r="W949" s="45"/>
      <c r="X949" s="45"/>
    </row>
    <row r="950" spans="8:8" ht="15.75" customHeight="1">
      <c r="B950" s="83"/>
      <c r="E950" s="45"/>
      <c r="O950" s="45"/>
      <c r="P950" s="45"/>
      <c r="Q950" s="45"/>
      <c r="R950" s="45"/>
      <c r="U950" s="45"/>
      <c r="V950" s="45"/>
      <c r="W950" s="45"/>
      <c r="X950" s="45"/>
    </row>
    <row r="951" spans="8:8" ht="15.75" customHeight="1">
      <c r="B951" s="83"/>
      <c r="E951" s="45"/>
      <c r="O951" s="45"/>
      <c r="P951" s="45"/>
      <c r="Q951" s="45"/>
      <c r="R951" s="45"/>
      <c r="U951" s="45"/>
      <c r="V951" s="45"/>
      <c r="W951" s="45"/>
      <c r="X951" s="45"/>
    </row>
    <row r="952" spans="8:8" ht="15.75" customHeight="1">
      <c r="B952" s="83"/>
      <c r="E952" s="45"/>
      <c r="O952" s="45"/>
      <c r="P952" s="45"/>
      <c r="Q952" s="45"/>
      <c r="R952" s="45"/>
      <c r="U952" s="45"/>
      <c r="V952" s="45"/>
      <c r="W952" s="45"/>
      <c r="X952" s="45"/>
    </row>
    <row r="953" spans="8:8" ht="15.75" customHeight="1">
      <c r="B953" s="83"/>
      <c r="E953" s="45"/>
      <c r="O953" s="45"/>
      <c r="P953" s="45"/>
      <c r="Q953" s="45"/>
      <c r="R953" s="45"/>
      <c r="U953" s="45"/>
      <c r="V953" s="45"/>
      <c r="W953" s="45"/>
      <c r="X953" s="45"/>
    </row>
    <row r="954" spans="8:8" ht="15.75" customHeight="1">
      <c r="B954" s="83"/>
      <c r="E954" s="45"/>
      <c r="O954" s="45"/>
      <c r="P954" s="45"/>
      <c r="Q954" s="45"/>
      <c r="R954" s="45"/>
      <c r="U954" s="45"/>
      <c r="V954" s="45"/>
      <c r="W954" s="45"/>
      <c r="X954" s="45"/>
    </row>
    <row r="955" spans="8:8" ht="15.75" customHeight="1">
      <c r="B955" s="83"/>
      <c r="E955" s="45"/>
      <c r="O955" s="45"/>
      <c r="P955" s="45"/>
      <c r="Q955" s="45"/>
      <c r="R955" s="45"/>
      <c r="U955" s="45"/>
      <c r="V955" s="45"/>
      <c r="W955" s="45"/>
      <c r="X955" s="45"/>
    </row>
    <row r="956" spans="8:8" ht="15.75" customHeight="1">
      <c r="B956" s="83"/>
      <c r="E956" s="45"/>
      <c r="O956" s="45"/>
      <c r="P956" s="45"/>
      <c r="Q956" s="45"/>
      <c r="R956" s="45"/>
      <c r="U956" s="45"/>
      <c r="V956" s="45"/>
      <c r="W956" s="45"/>
      <c r="X956" s="45"/>
    </row>
    <row r="957" spans="8:8" ht="15.75" customHeight="1">
      <c r="B957" s="83"/>
      <c r="E957" s="45"/>
      <c r="O957" s="45"/>
      <c r="P957" s="45"/>
      <c r="Q957" s="45"/>
      <c r="R957" s="45"/>
      <c r="U957" s="45"/>
      <c r="V957" s="45"/>
      <c r="W957" s="45"/>
      <c r="X957" s="45"/>
    </row>
    <row r="958" spans="8:8" ht="15.75" customHeight="1">
      <c r="B958" s="83"/>
      <c r="E958" s="45"/>
      <c r="O958" s="45"/>
      <c r="P958" s="45"/>
      <c r="Q958" s="45"/>
      <c r="R958" s="45"/>
      <c r="U958" s="45"/>
      <c r="V958" s="45"/>
      <c r="W958" s="45"/>
      <c r="X958" s="45"/>
    </row>
    <row r="959" spans="8:8" ht="15.75" customHeight="1">
      <c r="B959" s="83"/>
      <c r="E959" s="45"/>
      <c r="O959" s="45"/>
      <c r="P959" s="45"/>
      <c r="Q959" s="45"/>
      <c r="R959" s="45"/>
      <c r="U959" s="45"/>
      <c r="V959" s="45"/>
      <c r="W959" s="45"/>
      <c r="X959" s="45"/>
    </row>
    <row r="960" spans="8:8" ht="15.75" customHeight="1">
      <c r="B960" s="83"/>
      <c r="E960" s="45"/>
      <c r="O960" s="45"/>
      <c r="P960" s="45"/>
      <c r="Q960" s="45"/>
      <c r="R960" s="45"/>
      <c r="U960" s="45"/>
      <c r="V960" s="45"/>
      <c r="W960" s="45"/>
      <c r="X960" s="45"/>
    </row>
    <row r="961" spans="8:8" ht="15.75" customHeight="1">
      <c r="B961" s="83"/>
      <c r="E961" s="45"/>
      <c r="O961" s="45"/>
      <c r="P961" s="45"/>
      <c r="Q961" s="45"/>
      <c r="R961" s="45"/>
      <c r="U961" s="45"/>
      <c r="V961" s="45"/>
      <c r="W961" s="45"/>
      <c r="X961" s="45"/>
    </row>
    <row r="962" spans="8:8" ht="15.75" customHeight="1">
      <c r="B962" s="83"/>
      <c r="E962" s="45"/>
      <c r="O962" s="45"/>
      <c r="P962" s="45"/>
      <c r="Q962" s="45"/>
      <c r="R962" s="45"/>
      <c r="U962" s="45"/>
      <c r="V962" s="45"/>
      <c r="W962" s="45"/>
      <c r="X962" s="45"/>
    </row>
    <row r="963" spans="8:8" ht="15.75" customHeight="1">
      <c r="B963" s="83"/>
      <c r="E963" s="45"/>
      <c r="O963" s="45"/>
      <c r="P963" s="45"/>
      <c r="Q963" s="45"/>
      <c r="R963" s="45"/>
      <c r="U963" s="45"/>
      <c r="V963" s="45"/>
      <c r="W963" s="45"/>
      <c r="X963" s="45"/>
    </row>
    <row r="964" spans="8:8" ht="15.75" customHeight="1">
      <c r="B964" s="83"/>
      <c r="E964" s="45"/>
      <c r="O964" s="45"/>
      <c r="P964" s="45"/>
      <c r="Q964" s="45"/>
      <c r="R964" s="45"/>
      <c r="U964" s="45"/>
      <c r="V964" s="45"/>
      <c r="W964" s="45"/>
      <c r="X964" s="45"/>
    </row>
    <row r="965" spans="8:8" ht="15.75" customHeight="1">
      <c r="B965" s="83"/>
      <c r="E965" s="45"/>
      <c r="O965" s="45"/>
      <c r="P965" s="45"/>
      <c r="Q965" s="45"/>
      <c r="R965" s="45"/>
      <c r="U965" s="45"/>
      <c r="V965" s="45"/>
      <c r="W965" s="45"/>
      <c r="X965" s="45"/>
    </row>
    <row r="966" spans="8:8" ht="15.75" customHeight="1">
      <c r="B966" s="83"/>
      <c r="E966" s="45"/>
      <c r="O966" s="45"/>
      <c r="P966" s="45"/>
      <c r="Q966" s="45"/>
      <c r="R966" s="45"/>
      <c r="U966" s="45"/>
      <c r="V966" s="45"/>
      <c r="W966" s="45"/>
      <c r="X966" s="45"/>
    </row>
    <row r="967" spans="8:8" ht="15.75" customHeight="1">
      <c r="B967" s="83"/>
      <c r="E967" s="45"/>
      <c r="O967" s="45"/>
      <c r="P967" s="45"/>
      <c r="Q967" s="45"/>
      <c r="R967" s="45"/>
      <c r="U967" s="45"/>
      <c r="V967" s="45"/>
      <c r="W967" s="45"/>
      <c r="X967" s="45"/>
    </row>
    <row r="968" spans="8:8" ht="15.75" customHeight="1">
      <c r="B968" s="83"/>
      <c r="E968" s="45"/>
      <c r="O968" s="45"/>
      <c r="P968" s="45"/>
      <c r="Q968" s="45"/>
      <c r="R968" s="45"/>
      <c r="U968" s="45"/>
      <c r="V968" s="45"/>
      <c r="W968" s="45"/>
      <c r="X968" s="45"/>
    </row>
    <row r="969" spans="8:8" ht="15.75" customHeight="1">
      <c r="B969" s="83"/>
      <c r="E969" s="45"/>
      <c r="O969" s="45"/>
      <c r="P969" s="45"/>
      <c r="Q969" s="45"/>
      <c r="R969" s="45"/>
      <c r="U969" s="45"/>
      <c r="V969" s="45"/>
      <c r="W969" s="45"/>
      <c r="X969" s="45"/>
    </row>
    <row r="970" spans="8:8" ht="15.75" customHeight="1">
      <c r="B970" s="83"/>
      <c r="E970" s="45"/>
      <c r="O970" s="45"/>
      <c r="P970" s="45"/>
      <c r="Q970" s="45"/>
      <c r="R970" s="45"/>
      <c r="U970" s="45"/>
      <c r="V970" s="45"/>
      <c r="W970" s="45"/>
      <c r="X970" s="45"/>
    </row>
    <row r="971" spans="8:8" ht="15.75" customHeight="1">
      <c r="B971" s="83"/>
      <c r="E971" s="45"/>
      <c r="O971" s="45"/>
      <c r="P971" s="45"/>
      <c r="Q971" s="45"/>
      <c r="R971" s="45"/>
      <c r="U971" s="45"/>
      <c r="V971" s="45"/>
      <c r="W971" s="45"/>
      <c r="X971" s="45"/>
    </row>
    <row r="972" spans="8:8" ht="15.75" customHeight="1">
      <c r="B972" s="83"/>
      <c r="E972" s="45"/>
      <c r="O972" s="45"/>
      <c r="P972" s="45"/>
      <c r="Q972" s="45"/>
      <c r="R972" s="45"/>
      <c r="U972" s="45"/>
      <c r="V972" s="45"/>
      <c r="W972" s="45"/>
      <c r="X972" s="45"/>
    </row>
    <row r="973" spans="8:8" ht="15.75" customHeight="1">
      <c r="B973" s="83"/>
      <c r="E973" s="45"/>
      <c r="O973" s="45"/>
      <c r="P973" s="45"/>
      <c r="Q973" s="45"/>
      <c r="R973" s="45"/>
      <c r="U973" s="45"/>
      <c r="V973" s="45"/>
      <c r="W973" s="45"/>
      <c r="X973" s="45"/>
    </row>
    <row r="974" spans="8:8" ht="15.75" customHeight="1">
      <c r="B974" s="83"/>
      <c r="E974" s="45"/>
      <c r="O974" s="45"/>
      <c r="P974" s="45"/>
      <c r="Q974" s="45"/>
      <c r="R974" s="45"/>
      <c r="U974" s="45"/>
      <c r="V974" s="45"/>
      <c r="W974" s="45"/>
      <c r="X974" s="45"/>
    </row>
    <row r="975" spans="8:8" ht="15.75" customHeight="1">
      <c r="B975" s="83"/>
      <c r="E975" s="45"/>
      <c r="O975" s="45"/>
      <c r="P975" s="45"/>
      <c r="Q975" s="45"/>
      <c r="R975" s="45"/>
      <c r="U975" s="45"/>
      <c r="V975" s="45"/>
      <c r="W975" s="45"/>
      <c r="X975" s="45"/>
    </row>
    <row r="976" spans="8:8" ht="15.75" customHeight="1">
      <c r="B976" s="83"/>
      <c r="E976" s="45"/>
      <c r="O976" s="45"/>
      <c r="P976" s="45"/>
      <c r="Q976" s="45"/>
      <c r="R976" s="45"/>
      <c r="U976" s="45"/>
      <c r="V976" s="45"/>
      <c r="W976" s="45"/>
      <c r="X976" s="45"/>
    </row>
    <row r="977" spans="8:8" ht="15.75" customHeight="1">
      <c r="B977" s="83"/>
      <c r="E977" s="45"/>
      <c r="O977" s="45"/>
      <c r="P977" s="45"/>
      <c r="Q977" s="45"/>
      <c r="R977" s="45"/>
      <c r="U977" s="45"/>
      <c r="V977" s="45"/>
      <c r="W977" s="45"/>
      <c r="X977" s="45"/>
    </row>
    <row r="978" spans="8:8" ht="15.75" customHeight="1">
      <c r="B978" s="83"/>
      <c r="E978" s="45"/>
      <c r="O978" s="45"/>
      <c r="P978" s="45"/>
      <c r="Q978" s="45"/>
      <c r="R978" s="45"/>
      <c r="U978" s="45"/>
      <c r="V978" s="45"/>
      <c r="W978" s="45"/>
      <c r="X978" s="45"/>
    </row>
    <row r="979" spans="8:8" ht="15.75" customHeight="1">
      <c r="B979" s="83"/>
      <c r="E979" s="45"/>
      <c r="O979" s="45"/>
      <c r="P979" s="45"/>
      <c r="Q979" s="45"/>
      <c r="R979" s="45"/>
      <c r="U979" s="45"/>
      <c r="V979" s="45"/>
      <c r="W979" s="45"/>
      <c r="X979" s="45"/>
    </row>
    <row r="980" spans="8:8" ht="15.75" customHeight="1">
      <c r="B980" s="83"/>
      <c r="E980" s="45"/>
      <c r="O980" s="45"/>
      <c r="P980" s="45"/>
      <c r="Q980" s="45"/>
      <c r="R980" s="45"/>
      <c r="U980" s="45"/>
      <c r="V980" s="45"/>
      <c r="W980" s="45"/>
      <c r="X980" s="45"/>
    </row>
    <row r="981" spans="8:8" ht="15.75" customHeight="1">
      <c r="B981" s="83"/>
      <c r="E981" s="45"/>
      <c r="O981" s="45"/>
      <c r="P981" s="45"/>
      <c r="Q981" s="45"/>
      <c r="R981" s="45"/>
      <c r="U981" s="45"/>
      <c r="V981" s="45"/>
      <c r="W981" s="45"/>
      <c r="X981" s="45"/>
    </row>
    <row r="982" spans="8:8" ht="15.75" customHeight="1">
      <c r="B982" s="83"/>
      <c r="E982" s="45"/>
      <c r="O982" s="45"/>
      <c r="P982" s="45"/>
      <c r="Q982" s="45"/>
      <c r="R982" s="45"/>
      <c r="U982" s="45"/>
      <c r="V982" s="45"/>
      <c r="W982" s="45"/>
      <c r="X982" s="45"/>
    </row>
    <row r="983" spans="8:8" ht="15.75" customHeight="1">
      <c r="B983" s="83"/>
      <c r="E983" s="45"/>
      <c r="O983" s="45"/>
      <c r="P983" s="45"/>
      <c r="Q983" s="45"/>
      <c r="R983" s="45"/>
      <c r="U983" s="45"/>
      <c r="V983" s="45"/>
      <c r="W983" s="45"/>
      <c r="X983" s="45"/>
    </row>
    <row r="984" spans="8:8" ht="15.75" customHeight="1">
      <c r="B984" s="83"/>
      <c r="E984" s="45"/>
      <c r="O984" s="45"/>
      <c r="P984" s="45"/>
      <c r="Q984" s="45"/>
      <c r="R984" s="45"/>
      <c r="U984" s="45"/>
      <c r="V984" s="45"/>
      <c r="W984" s="45"/>
      <c r="X984" s="45"/>
    </row>
    <row r="985" spans="8:8" ht="15.75" customHeight="1">
      <c r="B985" s="83"/>
      <c r="E985" s="45"/>
      <c r="O985" s="45"/>
      <c r="P985" s="45"/>
      <c r="Q985" s="45"/>
      <c r="R985" s="45"/>
      <c r="U985" s="45"/>
      <c r="V985" s="45"/>
      <c r="W985" s="45"/>
      <c r="X985" s="45"/>
    </row>
    <row r="986" spans="8:8" ht="15.75" customHeight="1">
      <c r="B986" s="83"/>
      <c r="E986" s="45"/>
      <c r="O986" s="45"/>
      <c r="P986" s="45"/>
      <c r="Q986" s="45"/>
      <c r="R986" s="45"/>
      <c r="U986" s="45"/>
      <c r="V986" s="45"/>
      <c r="W986" s="45"/>
      <c r="X986" s="45"/>
    </row>
    <row r="987" spans="8:8" ht="15.75" customHeight="1">
      <c r="B987" s="83"/>
      <c r="E987" s="45"/>
      <c r="O987" s="45"/>
      <c r="P987" s="45"/>
      <c r="Q987" s="45"/>
      <c r="R987" s="45"/>
      <c r="U987" s="45"/>
      <c r="V987" s="45"/>
      <c r="W987" s="45"/>
      <c r="X987" s="45"/>
    </row>
    <row r="988" spans="8:8" ht="15.75" customHeight="1">
      <c r="B988" s="83"/>
      <c r="E988" s="45"/>
      <c r="O988" s="45"/>
      <c r="P988" s="45"/>
      <c r="Q988" s="45"/>
      <c r="R988" s="45"/>
      <c r="U988" s="45"/>
      <c r="V988" s="45"/>
      <c r="W988" s="45"/>
      <c r="X988" s="45"/>
    </row>
    <row r="989" spans="8:8" ht="15.75" customHeight="1">
      <c r="B989" s="83"/>
      <c r="E989" s="45"/>
      <c r="O989" s="45"/>
      <c r="P989" s="45"/>
      <c r="Q989" s="45"/>
      <c r="R989" s="45"/>
      <c r="U989" s="45"/>
      <c r="V989" s="45"/>
      <c r="W989" s="45"/>
      <c r="X989" s="45"/>
    </row>
    <row r="990" spans="8:8" ht="15.75" customHeight="1">
      <c r="B990" s="83"/>
      <c r="E990" s="45"/>
      <c r="O990" s="45"/>
      <c r="P990" s="45"/>
      <c r="Q990" s="45"/>
      <c r="R990" s="45"/>
      <c r="U990" s="45"/>
      <c r="V990" s="45"/>
      <c r="W990" s="45"/>
      <c r="X990" s="45"/>
    </row>
    <row r="991" spans="8:8" ht="15.75" customHeight="1">
      <c r="B991" s="83"/>
      <c r="E991" s="45"/>
      <c r="O991" s="45"/>
      <c r="P991" s="45"/>
      <c r="Q991" s="45"/>
      <c r="R991" s="45"/>
      <c r="U991" s="45"/>
      <c r="V991" s="45"/>
      <c r="W991" s="45"/>
      <c r="X991" s="45"/>
    </row>
    <row r="992" spans="8:8" ht="15.75" customHeight="1">
      <c r="B992" s="83"/>
      <c r="E992" s="45"/>
      <c r="O992" s="45"/>
      <c r="P992" s="45"/>
      <c r="Q992" s="45"/>
      <c r="R992" s="45"/>
      <c r="U992" s="45"/>
      <c r="V992" s="45"/>
      <c r="W992" s="45"/>
      <c r="X992" s="45"/>
    </row>
    <row r="993" spans="8:8" ht="15.75" customHeight="1">
      <c r="B993" s="83"/>
      <c r="E993" s="45"/>
      <c r="O993" s="45"/>
      <c r="P993" s="45"/>
      <c r="Q993" s="45"/>
      <c r="R993" s="45"/>
      <c r="U993" s="45"/>
      <c r="V993" s="45"/>
      <c r="W993" s="45"/>
      <c r="X993" s="45"/>
    </row>
    <row r="994" spans="8:8" ht="15.75" customHeight="1">
      <c r="B994" s="83"/>
      <c r="E994" s="45"/>
      <c r="O994" s="45"/>
      <c r="P994" s="45"/>
      <c r="Q994" s="45"/>
      <c r="R994" s="45"/>
      <c r="U994" s="45"/>
      <c r="V994" s="45"/>
      <c r="W994" s="45"/>
      <c r="X994" s="45"/>
    </row>
    <row r="995" spans="8:8" ht="15.75" customHeight="1">
      <c r="B995" s="83"/>
      <c r="E995" s="45"/>
      <c r="O995" s="45"/>
      <c r="P995" s="45"/>
      <c r="Q995" s="45"/>
      <c r="R995" s="45"/>
      <c r="U995" s="45"/>
      <c r="V995" s="45"/>
      <c r="W995" s="45"/>
      <c r="X995" s="45"/>
    </row>
    <row r="996" spans="8:8" ht="15.75" customHeight="1">
      <c r="B996" s="83"/>
      <c r="E996" s="45"/>
      <c r="O996" s="45"/>
      <c r="P996" s="45"/>
      <c r="Q996" s="45"/>
      <c r="R996" s="45"/>
      <c r="U996" s="45"/>
      <c r="V996" s="45"/>
      <c r="W996" s="45"/>
      <c r="X996" s="45"/>
    </row>
    <row r="997" spans="8:8" ht="15.75" customHeight="1">
      <c r="B997" s="83"/>
      <c r="E997" s="45"/>
      <c r="O997" s="45"/>
      <c r="P997" s="45"/>
      <c r="Q997" s="45"/>
      <c r="R997" s="45"/>
      <c r="U997" s="45"/>
      <c r="V997" s="45"/>
      <c r="W997" s="45"/>
      <c r="X997" s="45"/>
    </row>
    <row r="998" spans="8:8" ht="15.75" customHeight="1">
      <c r="B998" s="83"/>
      <c r="E998" s="45"/>
      <c r="O998" s="45"/>
      <c r="P998" s="45"/>
      <c r="Q998" s="45"/>
      <c r="R998" s="45"/>
      <c r="U998" s="45"/>
      <c r="V998" s="45"/>
      <c r="W998" s="45"/>
      <c r="X998" s="45"/>
    </row>
    <row r="999" spans="8:8" ht="15.75" customHeight="1">
      <c r="B999" s="83"/>
      <c r="E999" s="45"/>
      <c r="O999" s="45"/>
      <c r="P999" s="45"/>
      <c r="Q999" s="45"/>
      <c r="R999" s="45"/>
      <c r="U999" s="45"/>
      <c r="V999" s="45"/>
      <c r="W999" s="45"/>
      <c r="X999" s="45"/>
    </row>
    <row r="1000" spans="8:8" ht="15.75" customHeight="1">
      <c r="B1000" s="83"/>
      <c r="E1000" s="45"/>
      <c r="O1000" s="45"/>
      <c r="P1000" s="45"/>
      <c r="Q1000" s="45"/>
      <c r="R1000" s="45"/>
      <c r="U1000" s="45"/>
      <c r="V1000" s="45"/>
      <c r="W1000" s="45"/>
      <c r="X1000" s="45"/>
    </row>
  </sheetData>
  <mergeCells count="370">
    <mergeCell ref="S9:S10"/>
    <mergeCell ref="M13:M14"/>
    <mergeCell ref="H5:H6"/>
    <mergeCell ref="N9:N10"/>
    <mergeCell ref="N11:N12"/>
    <mergeCell ref="M9:M10"/>
    <mergeCell ref="B19:B20"/>
    <mergeCell ref="E33:E34"/>
    <mergeCell ref="T21:T22"/>
    <mergeCell ref="B23:B24"/>
    <mergeCell ref="S7:S8"/>
    <mergeCell ref="G15:G16"/>
    <mergeCell ref="B5:B6"/>
    <mergeCell ref="B7:B8"/>
    <mergeCell ref="C17:C18"/>
    <mergeCell ref="W21:W22"/>
    <mergeCell ref="E29:E30"/>
    <mergeCell ref="U31:U32"/>
    <mergeCell ref="D23:D24"/>
    <mergeCell ref="N25:N26"/>
    <mergeCell ref="Q27:Q28"/>
    <mergeCell ref="B29:B30"/>
    <mergeCell ref="X3:X4"/>
    <mergeCell ref="P13:P14"/>
    <mergeCell ref="I3:I4"/>
    <mergeCell ref="W19:W20"/>
    <mergeCell ref="G29:G30"/>
    <mergeCell ref="E25:E26"/>
    <mergeCell ref="O33:O34"/>
    <mergeCell ref="V19:V20"/>
    <mergeCell ref="X15:X16"/>
    <mergeCell ref="L23:L24"/>
    <mergeCell ref="P11:P12"/>
    <mergeCell ref="U33:U34"/>
    <mergeCell ref="K21:K22"/>
    <mergeCell ref="W29:W30"/>
    <mergeCell ref="N27:N28"/>
    <mergeCell ref="K23:K24"/>
    <mergeCell ref="U23:U24"/>
    <mergeCell ref="G21:G22"/>
    <mergeCell ref="H19:H20"/>
    <mergeCell ref="O23:O24"/>
    <mergeCell ref="Q3:Q4"/>
    <mergeCell ref="L5:L6"/>
    <mergeCell ref="S13:S14"/>
    <mergeCell ref="D29:D30"/>
    <mergeCell ref="W23:W24"/>
    <mergeCell ref="N21:N22"/>
    <mergeCell ref="T23:T24"/>
    <mergeCell ref="F27:F28"/>
    <mergeCell ref="H27:H28"/>
    <mergeCell ref="N29:N30"/>
    <mergeCell ref="F19:F20"/>
    <mergeCell ref="X5:X6"/>
    <mergeCell ref="H11:H12"/>
    <mergeCell ref="E9:E10"/>
    <mergeCell ref="O13:O14"/>
    <mergeCell ref="N13:N14"/>
    <mergeCell ref="I29:I30"/>
    <mergeCell ref="V25:V26"/>
    <mergeCell ref="N33:N34"/>
    <mergeCell ref="T25:T26"/>
    <mergeCell ref="R27:R28"/>
    <mergeCell ref="Q31:Q32"/>
    <mergeCell ref="H17:H18"/>
    <mergeCell ref="H23:H24"/>
    <mergeCell ref="V29:V30"/>
    <mergeCell ref="P31:P32"/>
    <mergeCell ref="U29:U30"/>
    <mergeCell ref="T29:T30"/>
    <mergeCell ref="P29:P30"/>
    <mergeCell ref="E11:E12"/>
    <mergeCell ref="T5:T6"/>
    <mergeCell ref="X7:X8"/>
    <mergeCell ref="Q9:Q10"/>
    <mergeCell ref="V5:V6"/>
    <mergeCell ref="M11:M12"/>
    <mergeCell ref="D5:D6"/>
    <mergeCell ref="W7:W8"/>
    <mergeCell ref="V9:V10"/>
    <mergeCell ref="V31:V32"/>
    <mergeCell ref="I25:I26"/>
    <mergeCell ref="X21:X22"/>
    <mergeCell ref="S33:S34"/>
    <mergeCell ref="G27:G28"/>
    <mergeCell ref="M21:M22"/>
    <mergeCell ref="U25:U26"/>
    <mergeCell ref="X33:X34"/>
    <mergeCell ref="C25:C26"/>
    <mergeCell ref="V15:V16"/>
    <mergeCell ref="E7:E8"/>
    <mergeCell ref="I5:I6"/>
    <mergeCell ref="O17:O18"/>
    <mergeCell ref="G5:G6"/>
    <mergeCell ref="O15:O16"/>
    <mergeCell ref="S5:S6"/>
    <mergeCell ref="N15:N16"/>
    <mergeCell ref="I7:I8"/>
    <mergeCell ref="M7:M8"/>
    <mergeCell ref="R17:R18"/>
    <mergeCell ref="X11:X12"/>
    <mergeCell ref="C5:C6"/>
    <mergeCell ref="R13:R14"/>
    <mergeCell ref="M17:M18"/>
    <mergeCell ref="C11:C12"/>
    <mergeCell ref="C7:C8"/>
    <mergeCell ref="C9:C10"/>
    <mergeCell ref="C19:C20"/>
    <mergeCell ref="C13:C14"/>
    <mergeCell ref="R23:R24"/>
    <mergeCell ref="D31:D32"/>
    <mergeCell ref="W33:W34"/>
    <mergeCell ref="C29:C30"/>
    <mergeCell ref="Q17:Q18"/>
    <mergeCell ref="H7:H8"/>
    <mergeCell ref="Q5:Q6"/>
    <mergeCell ref="G11:G12"/>
    <mergeCell ref="O7:O8"/>
    <mergeCell ref="P17:P18"/>
    <mergeCell ref="U9:U10"/>
    <mergeCell ref="E17:E18"/>
    <mergeCell ref="C33:C34"/>
    <mergeCell ref="M29:M30"/>
    <mergeCell ref="G25:G26"/>
    <mergeCell ref="R31:R32"/>
    <mergeCell ref="I27:I28"/>
    <mergeCell ref="D21:D22"/>
    <mergeCell ref="J21:J22"/>
    <mergeCell ref="L19:L20"/>
    <mergeCell ref="U17:U18"/>
    <mergeCell ref="E5:E6"/>
    <mergeCell ref="D11:D12"/>
    <mergeCell ref="K19:K20"/>
    <mergeCell ref="U5:U6"/>
    <mergeCell ref="K15:K16"/>
    <mergeCell ref="D9:D10"/>
    <mergeCell ref="T11:T12"/>
    <mergeCell ref="W11:W12"/>
    <mergeCell ref="U13:U14"/>
    <mergeCell ref="F3:F4"/>
    <mergeCell ref="D3:D4"/>
    <mergeCell ref="R11:R12"/>
    <mergeCell ref="L3:L4"/>
    <mergeCell ref="K3:K4"/>
    <mergeCell ref="F5:F6"/>
    <mergeCell ref="K5:K6"/>
    <mergeCell ref="D15:D16"/>
    <mergeCell ref="J33:J34"/>
    <mergeCell ref="V27:V28"/>
    <mergeCell ref="N17:N18"/>
    <mergeCell ref="M31:M32"/>
    <mergeCell ref="Q25:Q26"/>
    <mergeCell ref="L17:L18"/>
    <mergeCell ref="P27:P28"/>
    <mergeCell ref="T19:T20"/>
    <mergeCell ref="J11:J12"/>
    <mergeCell ref="F15:F16"/>
    <mergeCell ref="E23:E24"/>
    <mergeCell ref="L21:L22"/>
    <mergeCell ref="K13:K14"/>
    <mergeCell ref="L11:L12"/>
    <mergeCell ref="C21:C22"/>
    <mergeCell ref="K25:K26"/>
    <mergeCell ref="P19:P20"/>
    <mergeCell ref="R33:R34"/>
    <mergeCell ref="O3:O4"/>
    <mergeCell ref="H33:H34"/>
    <mergeCell ref="G3:G4"/>
    <mergeCell ref="X31:X32"/>
    <mergeCell ref="I11:I12"/>
    <mergeCell ref="K31:K32"/>
    <mergeCell ref="F13:F14"/>
    <mergeCell ref="V7:V8"/>
    <mergeCell ref="H3:H4"/>
    <mergeCell ref="T15:T16"/>
    <mergeCell ref="E13:E14"/>
    <mergeCell ref="K11:K12"/>
    <mergeCell ref="P15:P16"/>
    <mergeCell ref="B3:B4"/>
    <mergeCell ref="T27:T28"/>
    <mergeCell ref="J19:J20"/>
    <mergeCell ref="F33:F34"/>
    <mergeCell ref="E27:E28"/>
    <mergeCell ref="R5:R6"/>
    <mergeCell ref="D13:D14"/>
    <mergeCell ref="P23:P24"/>
    <mergeCell ref="V11:V12"/>
    <mergeCell ref="L33:L34"/>
    <mergeCell ref="O31:O32"/>
    <mergeCell ref="W5:W6"/>
    <mergeCell ref="S3:S4"/>
    <mergeCell ref="T3:T4"/>
    <mergeCell ref="W3:W4"/>
    <mergeCell ref="V3:V4"/>
    <mergeCell ref="I15:I16"/>
    <mergeCell ref="H13:H14"/>
    <mergeCell ref="K9:K10"/>
    <mergeCell ref="N7:N8"/>
    <mergeCell ref="G7:G8"/>
    <mergeCell ref="I17:I18"/>
    <mergeCell ref="P3:P4"/>
    <mergeCell ref="D19:D20"/>
    <mergeCell ref="S25:S26"/>
    <mergeCell ref="K29:K30"/>
    <mergeCell ref="I31:I32"/>
    <mergeCell ref="S23:S24"/>
    <mergeCell ref="F17:F18"/>
    <mergeCell ref="W15:W16"/>
    <mergeCell ref="J5:J6"/>
    <mergeCell ref="F11:F12"/>
    <mergeCell ref="X9:X10"/>
    <mergeCell ref="J13:J14"/>
    <mergeCell ref="V13:V14"/>
    <mergeCell ref="S11:S12"/>
    <mergeCell ref="E31:E32"/>
    <mergeCell ref="D27:D28"/>
    <mergeCell ref="H9:H10"/>
    <mergeCell ref="S21:S22"/>
    <mergeCell ref="U19:U20"/>
    <mergeCell ref="I13:I14"/>
    <mergeCell ref="I23:I24"/>
    <mergeCell ref="M15:M16"/>
    <mergeCell ref="N19:N20"/>
    <mergeCell ref="S19:S20"/>
    <mergeCell ref="O21:O22"/>
    <mergeCell ref="D7:D8"/>
    <mergeCell ref="T9:T10"/>
    <mergeCell ref="O9:O10"/>
    <mergeCell ref="P9:P10"/>
    <mergeCell ref="K7:K8"/>
    <mergeCell ref="T7:T8"/>
    <mergeCell ref="V17:V18"/>
    <mergeCell ref="W13:W14"/>
    <mergeCell ref="H21:H22"/>
    <mergeCell ref="J7:J8"/>
    <mergeCell ref="U7:U8"/>
    <mergeCell ref="E19:E20"/>
    <mergeCell ref="R25:R26"/>
    <mergeCell ref="D25:D26"/>
    <mergeCell ref="S31:S32"/>
    <mergeCell ref="P33:P34"/>
    <mergeCell ref="O29:O30"/>
    <mergeCell ref="W9:W10"/>
    <mergeCell ref="F23:F24"/>
    <mergeCell ref="R15:R16"/>
    <mergeCell ref="J17:J18"/>
    <mergeCell ref="Q7:Q8"/>
    <mergeCell ref="X13:X14"/>
    <mergeCell ref="X17:X18"/>
    <mergeCell ref="E15:E16"/>
    <mergeCell ref="N31:N32"/>
    <mergeCell ref="J27:J28"/>
    <mergeCell ref="J25:J26"/>
    <mergeCell ref="H31:H32"/>
    <mergeCell ref="D33:D34"/>
    <mergeCell ref="E3:E4"/>
    <mergeCell ref="U21:U22"/>
    <mergeCell ref="L27:L28"/>
    <mergeCell ref="G23:G24"/>
    <mergeCell ref="T31:T32"/>
    <mergeCell ref="M25:M26"/>
    <mergeCell ref="P25:P26"/>
    <mergeCell ref="C15:C16"/>
    <mergeCell ref="P5:P6"/>
    <mergeCell ref="R7:R8"/>
    <mergeCell ref="M19:M20"/>
    <mergeCell ref="G33:G34"/>
    <mergeCell ref="R19:R20"/>
    <mergeCell ref="S29:S30"/>
    <mergeCell ref="C23:C24"/>
    <mergeCell ref="J9:J10"/>
    <mergeCell ref="T17:T18"/>
    <mergeCell ref="I9:I10"/>
    <mergeCell ref="L15:L16"/>
    <mergeCell ref="F9:F10"/>
    <mergeCell ref="J15:J16"/>
    <mergeCell ref="W17:W18"/>
    <mergeCell ref="M3:M4"/>
    <mergeCell ref="U15:U16"/>
    <mergeCell ref="Q21:Q22"/>
    <mergeCell ref="K17:K18"/>
    <mergeCell ref="P7:P8"/>
    <mergeCell ref="B27:B28"/>
    <mergeCell ref="F31:F32"/>
    <mergeCell ref="A10:A11"/>
    <mergeCell ref="X25:X26"/>
    <mergeCell ref="B31:B32"/>
    <mergeCell ref="V33:V34"/>
    <mergeCell ref="J23:J24"/>
    <mergeCell ref="X19:X20"/>
    <mergeCell ref="T13:T14"/>
    <mergeCell ref="G9:G10"/>
    <mergeCell ref="N5:N6"/>
    <mergeCell ref="Q23:Q24"/>
    <mergeCell ref="B11:B12"/>
    <mergeCell ref="C31:C32"/>
    <mergeCell ref="V23:V24"/>
    <mergeCell ref="L9:L10"/>
    <mergeCell ref="O5:O6"/>
    <mergeCell ref="G13:G14"/>
    <mergeCell ref="C3:C4"/>
    <mergeCell ref="K27:K28"/>
    <mergeCell ref="Q13:Q14"/>
    <mergeCell ref="S27:S28"/>
    <mergeCell ref="P21:P22"/>
    <mergeCell ref="O25:O26"/>
    <mergeCell ref="U11:U12"/>
    <mergeCell ref="T33:T34"/>
    <mergeCell ref="J31:J32"/>
    <mergeCell ref="R9:R10"/>
    <mergeCell ref="L25:L26"/>
    <mergeCell ref="M27:M28"/>
    <mergeCell ref="X23:X24"/>
    <mergeCell ref="M23:M24"/>
    <mergeCell ref="Q15:Q16"/>
    <mergeCell ref="B9:B10"/>
    <mergeCell ref="L29:L30"/>
    <mergeCell ref="B13:B14"/>
    <mergeCell ref="C27:C28"/>
    <mergeCell ref="H29:H30"/>
    <mergeCell ref="B25:B26"/>
    <mergeCell ref="F21:F22"/>
    <mergeCell ref="U27:U28"/>
    <mergeCell ref="M33:M34"/>
    <mergeCell ref="Q33:Q34"/>
    <mergeCell ref="L13:L14"/>
    <mergeCell ref="U3:U4"/>
    <mergeCell ref="J3:J4"/>
    <mergeCell ref="Q11:Q12"/>
    <mergeCell ref="L7:L8"/>
    <mergeCell ref="R3:R4"/>
    <mergeCell ref="E21:E22"/>
    <mergeCell ref="X27:X28"/>
    <mergeCell ref="Q29:Q30"/>
    <mergeCell ref="O19:O20"/>
    <mergeCell ref="V21:V22"/>
    <mergeCell ref="J29:J30"/>
    <mergeCell ref="L31:L32"/>
    <mergeCell ref="I33:I34"/>
    <mergeCell ref="H25:H26"/>
    <mergeCell ref="W31:W32"/>
    <mergeCell ref="B33:B34"/>
    <mergeCell ref="O27:O28"/>
    <mergeCell ref="G17:G18"/>
    <mergeCell ref="R29:R30"/>
    <mergeCell ref="B17:B18"/>
    <mergeCell ref="B15:B16"/>
    <mergeCell ref="O11:O12"/>
    <mergeCell ref="W27:W28"/>
    <mergeCell ref="M5:M6"/>
    <mergeCell ref="I19:I20"/>
    <mergeCell ref="N23:N24"/>
    <mergeCell ref="R21:R22"/>
    <mergeCell ref="F29:F30"/>
    <mergeCell ref="G31:G32"/>
    <mergeCell ref="S17:S18"/>
    <mergeCell ref="F7:F8"/>
    <mergeCell ref="N3:N4"/>
    <mergeCell ref="A4:A5"/>
    <mergeCell ref="Q19:Q20"/>
    <mergeCell ref="X29:X30"/>
    <mergeCell ref="H15:H16"/>
    <mergeCell ref="B21:B22"/>
    <mergeCell ref="D17:D18"/>
    <mergeCell ref="W25:W26"/>
    <mergeCell ref="K33:K34"/>
    <mergeCell ref="G19:G20"/>
    <mergeCell ref="F25:F26"/>
    <mergeCell ref="I21:I22"/>
    <mergeCell ref="S15:S16"/>
  </mergeCells>
  <pageMargins left="0.7" right="0.7" top="0.75" bottom="0.75" header="0.0" footer="0.0"/>
  <pageSetup paperSize="9" orientation="landscape"/>
  <headerFooter>
    <oddFooter>&amp;C000000000000000000&amp;P</oddFooter>
  </headerFooter>
  <drawing r:id="rId1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M2003J15SC</dc:creator>
  <dcterms:created xsi:type="dcterms:W3CDTF">2023-07-01T05:23:21Z</dcterms:created>
  <dcterms:modified xsi:type="dcterms:W3CDTF">2024-11-02T07:07:28Z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2b252d24e6eb4fa78abd3ecbc42bbe44</vt:lpwstr>
  </property>
</Properties>
</file>